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675"/>
  </bookViews>
  <sheets>
    <sheet name="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" i="4"/>
  <c r="P11"/>
  <c r="N11"/>
  <c r="M11"/>
  <c r="K11"/>
  <c r="J11"/>
  <c r="I11"/>
  <c r="H11"/>
  <c r="G11"/>
  <c r="F11"/>
  <c r="E11"/>
  <c r="D11"/>
  <c r="C11"/>
  <c r="B11"/>
  <c r="I10"/>
  <c r="I9"/>
  <c r="I8"/>
  <c r="I7"/>
  <c r="I6"/>
</calcChain>
</file>

<file path=xl/sharedStrings.xml><?xml version="1.0" encoding="utf-8"?>
<sst xmlns="http://schemas.openxmlformats.org/spreadsheetml/2006/main" count="42" uniqueCount="28">
  <si>
    <t>街道</t>
  </si>
  <si>
    <t>湓浦</t>
  </si>
  <si>
    <t>人民路</t>
  </si>
  <si>
    <t>合计</t>
  </si>
  <si>
    <t>浔阳区5月残疾人两项补贴发放汇总表</t>
  </si>
  <si>
    <t>填报单位（盖章）：浔阳区民政局                                                                       2025年5月</t>
  </si>
  <si>
    <t>上期发放数</t>
  </si>
  <si>
    <t>本期发放数</t>
  </si>
  <si>
    <t>本期增减变动情况</t>
  </si>
  <si>
    <t>增加数</t>
  </si>
  <si>
    <t>减少数</t>
  </si>
  <si>
    <t>续发</t>
  </si>
  <si>
    <t>补发</t>
  </si>
  <si>
    <t>追缴</t>
  </si>
  <si>
    <t>合计（元）</t>
  </si>
  <si>
    <t>1类</t>
  </si>
  <si>
    <t>2类</t>
  </si>
  <si>
    <t>3类</t>
  </si>
  <si>
    <t>小计</t>
  </si>
  <si>
    <t>人数</t>
  </si>
  <si>
    <t>月份</t>
  </si>
  <si>
    <t>甘棠</t>
  </si>
  <si>
    <t>白水湖</t>
  </si>
  <si>
    <t>金鸡坡</t>
  </si>
  <si>
    <t>备注：</t>
  </si>
  <si>
    <t>1、1类为生活补贴，2类为护理补贴，3类为生活补贴和护理补贴</t>
  </si>
  <si>
    <t>2、生活补贴110元/人、月、护理补贴标准为110元/人、月、              一类       二类</t>
  </si>
  <si>
    <t>制表人：                审核：                       分管领导：                      主要领导：</t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</si>
</sst>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9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/>
    <xf numFmtId="0" fontId="1" fillId="0" borderId="0"/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8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</cellXfs>
  <cellStyles count="39">
    <cellStyle name="标题 6 2 3 4" xfId="26"/>
    <cellStyle name="常规" xfId="0" builtinId="0"/>
    <cellStyle name="常规 10" xfId="3"/>
    <cellStyle name="常规 10 10 2" xfId="25"/>
    <cellStyle name="常规 10 3" xfId="5"/>
    <cellStyle name="常规 15" xfId="30"/>
    <cellStyle name="常规 15 4 2" xfId="33"/>
    <cellStyle name="常规 16 4" xfId="32"/>
    <cellStyle name="常规 17 2" xfId="37"/>
    <cellStyle name="常规 19 2" xfId="34"/>
    <cellStyle name="常规 2" xfId="1"/>
    <cellStyle name="常规 2 11" xfId="19"/>
    <cellStyle name="常规 2 11 2 2 4" xfId="6"/>
    <cellStyle name="常规 2 2" xfId="4"/>
    <cellStyle name="常规 2 2 10" xfId="8"/>
    <cellStyle name="常规 2 2 10 2" xfId="7"/>
    <cellStyle name="常规 2 2 11" xfId="14"/>
    <cellStyle name="常规 2 2 12" xfId="16"/>
    <cellStyle name="常规 2 2 2" xfId="13"/>
    <cellStyle name="常规 2 2 2 6" xfId="35"/>
    <cellStyle name="常规 2 2 2 6 2 4" xfId="17"/>
    <cellStyle name="常规 2 2 4" xfId="29"/>
    <cellStyle name="常规 2 2 4 2 11" xfId="18"/>
    <cellStyle name="常规 2 2 6" xfId="15"/>
    <cellStyle name="常规 2 2 6 2 4" xfId="22"/>
    <cellStyle name="常规 2 2 7" xfId="27"/>
    <cellStyle name="常规 2 2 7 2 4" xfId="23"/>
    <cellStyle name="常规 2 2 8" xfId="28"/>
    <cellStyle name="常规 2 2 8 2 4" xfId="21"/>
    <cellStyle name="常规 2 2 9" xfId="24"/>
    <cellStyle name="常规 20" xfId="10"/>
    <cellStyle name="常规 20 3" xfId="20"/>
    <cellStyle name="常规 27" xfId="2"/>
    <cellStyle name="常规 3" xfId="9"/>
    <cellStyle name="常规 3 10 4" xfId="36"/>
    <cellStyle name="常规 31 3 2 4" xfId="31"/>
    <cellStyle name="常规 8" xfId="12"/>
    <cellStyle name="常规 8 12" xfId="11"/>
    <cellStyle name="常规 9" xfId="38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18"/>
  <sheetViews>
    <sheetView tabSelected="1" zoomScale="115" zoomScaleNormal="115" workbookViewId="0">
      <selection activeCell="T17" sqref="T17"/>
    </sheetView>
  </sheetViews>
  <sheetFormatPr defaultColWidth="9" defaultRowHeight="14.25"/>
  <cols>
    <col min="1" max="1" width="7.375" style="1" customWidth="1"/>
    <col min="2" max="2" width="5.875" style="1" customWidth="1"/>
    <col min="3" max="3" width="6" style="1" customWidth="1"/>
    <col min="4" max="4" width="5.75" style="1" customWidth="1"/>
    <col min="5" max="5" width="5.125" style="1" customWidth="1"/>
    <col min="6" max="6" width="7.25" style="1" customWidth="1"/>
    <col min="7" max="7" width="5.875" style="1" customWidth="1"/>
    <col min="8" max="8" width="5.375" style="1" customWidth="1"/>
    <col min="9" max="9" width="6.25" style="1" customWidth="1"/>
    <col min="10" max="10" width="4.875" style="1" customWidth="1"/>
    <col min="11" max="11" width="6.125" style="1" customWidth="1"/>
    <col min="12" max="12" width="5" style="1" customWidth="1"/>
    <col min="13" max="13" width="5.375" style="1" customWidth="1"/>
    <col min="14" max="14" width="5.75" style="1" customWidth="1"/>
    <col min="15" max="15" width="5.25" style="1" customWidth="1"/>
    <col min="16" max="16" width="4.875" style="1" customWidth="1"/>
    <col min="17" max="17" width="4.625" style="1" customWidth="1"/>
    <col min="18" max="21" width="5.625" style="1" customWidth="1"/>
    <col min="22" max="22" width="10" style="1" customWidth="1"/>
    <col min="23" max="16384" width="9" style="1"/>
  </cols>
  <sheetData>
    <row r="1" spans="1:24" ht="36.950000000000003" customHeight="1">
      <c r="A1" s="22" t="s">
        <v>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39" customHeight="1">
      <c r="A2" s="23" t="s">
        <v>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4" ht="16.899999999999999" customHeight="1">
      <c r="A3" s="35" t="s">
        <v>0</v>
      </c>
      <c r="B3" s="39" t="s">
        <v>6</v>
      </c>
      <c r="C3" s="40"/>
      <c r="D3" s="40"/>
      <c r="E3" s="41"/>
      <c r="F3" s="39" t="s">
        <v>7</v>
      </c>
      <c r="G3" s="40"/>
      <c r="H3" s="40"/>
      <c r="I3" s="41"/>
      <c r="J3" s="25" t="s">
        <v>8</v>
      </c>
      <c r="K3" s="26"/>
      <c r="L3" s="26"/>
      <c r="M3" s="26"/>
      <c r="N3" s="26"/>
      <c r="O3" s="8"/>
      <c r="P3" s="8"/>
      <c r="Q3" s="8"/>
      <c r="R3" s="8"/>
      <c r="S3" s="8"/>
      <c r="T3" s="8"/>
      <c r="U3" s="8"/>
      <c r="V3" s="13"/>
    </row>
    <row r="4" spans="1:24" ht="16.899999999999999" customHeight="1">
      <c r="A4" s="36"/>
      <c r="B4" s="42"/>
      <c r="C4" s="43"/>
      <c r="D4" s="43"/>
      <c r="E4" s="44"/>
      <c r="F4" s="42"/>
      <c r="G4" s="43"/>
      <c r="H4" s="43"/>
      <c r="I4" s="44"/>
      <c r="J4" s="27" t="s">
        <v>9</v>
      </c>
      <c r="K4" s="28"/>
      <c r="L4" s="29"/>
      <c r="M4" s="30" t="s">
        <v>10</v>
      </c>
      <c r="N4" s="30"/>
      <c r="O4" s="28" t="s">
        <v>11</v>
      </c>
      <c r="P4" s="28"/>
      <c r="Q4" s="28"/>
      <c r="R4" s="27" t="s">
        <v>12</v>
      </c>
      <c r="S4" s="31"/>
      <c r="T4" s="32" t="s">
        <v>13</v>
      </c>
      <c r="U4" s="29"/>
      <c r="V4" s="37" t="s">
        <v>14</v>
      </c>
    </row>
    <row r="5" spans="1:24" ht="16.899999999999999" customHeight="1">
      <c r="A5" s="4"/>
      <c r="B5" s="5" t="s">
        <v>15</v>
      </c>
      <c r="C5" s="5" t="s">
        <v>16</v>
      </c>
      <c r="D5" s="5" t="s">
        <v>17</v>
      </c>
      <c r="E5" s="5" t="s">
        <v>18</v>
      </c>
      <c r="F5" s="5" t="s">
        <v>15</v>
      </c>
      <c r="G5" s="5" t="s">
        <v>16</v>
      </c>
      <c r="H5" s="5" t="s">
        <v>17</v>
      </c>
      <c r="I5" s="5" t="s">
        <v>18</v>
      </c>
      <c r="J5" s="5" t="s">
        <v>15</v>
      </c>
      <c r="K5" s="5" t="s">
        <v>16</v>
      </c>
      <c r="L5" s="5" t="s">
        <v>17</v>
      </c>
      <c r="M5" s="5" t="s">
        <v>15</v>
      </c>
      <c r="N5" s="5" t="s">
        <v>16</v>
      </c>
      <c r="O5" s="5" t="s">
        <v>15</v>
      </c>
      <c r="P5" s="5" t="s">
        <v>16</v>
      </c>
      <c r="Q5" s="5" t="s">
        <v>17</v>
      </c>
      <c r="R5" s="5" t="s">
        <v>19</v>
      </c>
      <c r="S5" s="9" t="s">
        <v>20</v>
      </c>
      <c r="T5" s="5" t="s">
        <v>19</v>
      </c>
      <c r="U5" s="9" t="s">
        <v>20</v>
      </c>
      <c r="V5" s="38"/>
    </row>
    <row r="6" spans="1:24" ht="20.100000000000001" customHeight="1">
      <c r="A6" s="4" t="s">
        <v>2</v>
      </c>
      <c r="B6" s="5">
        <v>77</v>
      </c>
      <c r="C6" s="5">
        <v>244</v>
      </c>
      <c r="D6" s="5">
        <v>68</v>
      </c>
      <c r="E6" s="5">
        <v>389</v>
      </c>
      <c r="F6" s="5">
        <v>74</v>
      </c>
      <c r="G6" s="5">
        <v>244</v>
      </c>
      <c r="H6" s="5">
        <v>67</v>
      </c>
      <c r="I6" s="5">
        <f>F6+G6+H6</f>
        <v>385</v>
      </c>
      <c r="J6" s="5"/>
      <c r="K6" s="5">
        <v>1</v>
      </c>
      <c r="L6" s="5"/>
      <c r="M6" s="5">
        <v>4</v>
      </c>
      <c r="N6" s="5">
        <v>2</v>
      </c>
      <c r="O6" s="9"/>
      <c r="P6" s="9"/>
      <c r="Q6" s="9"/>
      <c r="R6" s="9"/>
      <c r="S6" s="9"/>
      <c r="T6" s="9"/>
      <c r="U6" s="14"/>
      <c r="V6" s="15">
        <v>49720</v>
      </c>
    </row>
    <row r="7" spans="1:24" ht="20.100000000000001" customHeight="1">
      <c r="A7" s="4" t="s">
        <v>1</v>
      </c>
      <c r="B7" s="5">
        <v>49</v>
      </c>
      <c r="C7" s="5">
        <v>119</v>
      </c>
      <c r="D7" s="5">
        <v>51</v>
      </c>
      <c r="E7" s="5">
        <v>219</v>
      </c>
      <c r="F7" s="5">
        <v>48</v>
      </c>
      <c r="G7" s="5">
        <v>117</v>
      </c>
      <c r="H7" s="5">
        <v>53</v>
      </c>
      <c r="I7" s="5">
        <f>F7+G7+H7</f>
        <v>218</v>
      </c>
      <c r="J7" s="5">
        <v>1</v>
      </c>
      <c r="K7" s="5">
        <v>2</v>
      </c>
      <c r="L7" s="5"/>
      <c r="M7" s="5"/>
      <c r="N7" s="5">
        <v>2</v>
      </c>
      <c r="O7" s="9"/>
      <c r="P7" s="9"/>
      <c r="Q7" s="9"/>
      <c r="R7" s="5"/>
      <c r="S7" s="5"/>
      <c r="T7" s="5"/>
      <c r="U7" s="9"/>
      <c r="V7" s="15">
        <v>29810</v>
      </c>
    </row>
    <row r="8" spans="1:24" ht="20.100000000000001" customHeight="1">
      <c r="A8" s="4" t="s">
        <v>21</v>
      </c>
      <c r="B8" s="5">
        <v>91</v>
      </c>
      <c r="C8" s="5">
        <v>239</v>
      </c>
      <c r="D8" s="5">
        <v>93</v>
      </c>
      <c r="E8" s="5">
        <v>423</v>
      </c>
      <c r="F8" s="5">
        <v>94</v>
      </c>
      <c r="G8" s="5">
        <v>239</v>
      </c>
      <c r="H8" s="5">
        <v>93</v>
      </c>
      <c r="I8" s="5">
        <f>F8+G8+H8</f>
        <v>426</v>
      </c>
      <c r="J8" s="5">
        <v>3</v>
      </c>
      <c r="K8" s="5">
        <v>1</v>
      </c>
      <c r="L8" s="5"/>
      <c r="M8" s="5"/>
      <c r="N8" s="5">
        <v>1</v>
      </c>
      <c r="O8" s="9"/>
      <c r="P8" s="9"/>
      <c r="Q8" s="9"/>
      <c r="R8" s="16"/>
      <c r="S8" s="16"/>
      <c r="T8" s="5"/>
      <c r="U8" s="17"/>
      <c r="V8" s="15">
        <v>57090</v>
      </c>
    </row>
    <row r="9" spans="1:24" ht="20.100000000000001" customHeight="1">
      <c r="A9" s="4" t="s">
        <v>22</v>
      </c>
      <c r="B9" s="5">
        <v>55</v>
      </c>
      <c r="C9" s="5">
        <v>161</v>
      </c>
      <c r="D9" s="5">
        <v>68</v>
      </c>
      <c r="E9" s="5">
        <v>284</v>
      </c>
      <c r="F9" s="5">
        <v>59</v>
      </c>
      <c r="G9" s="5">
        <v>160</v>
      </c>
      <c r="H9" s="5">
        <v>66</v>
      </c>
      <c r="I9" s="5">
        <f>F9+G9+H9</f>
        <v>285</v>
      </c>
      <c r="J9" s="5">
        <v>1</v>
      </c>
      <c r="K9" s="5">
        <v>2</v>
      </c>
      <c r="L9" s="5"/>
      <c r="M9" s="5"/>
      <c r="N9" s="5">
        <v>5</v>
      </c>
      <c r="O9" s="9">
        <v>1</v>
      </c>
      <c r="P9" s="9"/>
      <c r="Q9" s="9"/>
      <c r="R9" s="5"/>
      <c r="S9" s="5"/>
      <c r="T9" s="5"/>
      <c r="U9" s="14"/>
      <c r="V9" s="15">
        <v>38610</v>
      </c>
    </row>
    <row r="10" spans="1:24" ht="20.100000000000001" customHeight="1">
      <c r="A10" s="4" t="s">
        <v>23</v>
      </c>
      <c r="B10" s="5">
        <v>39</v>
      </c>
      <c r="C10" s="5">
        <v>87</v>
      </c>
      <c r="D10" s="5">
        <v>41</v>
      </c>
      <c r="E10" s="5">
        <v>167</v>
      </c>
      <c r="F10" s="5">
        <v>39</v>
      </c>
      <c r="G10" s="5">
        <v>89</v>
      </c>
      <c r="H10" s="5">
        <v>39</v>
      </c>
      <c r="I10" s="5">
        <f>F10+G10+H10</f>
        <v>167</v>
      </c>
      <c r="J10" s="5"/>
      <c r="K10" s="5">
        <v>3</v>
      </c>
      <c r="L10" s="5"/>
      <c r="M10" s="5">
        <v>3</v>
      </c>
      <c r="N10" s="5">
        <v>2</v>
      </c>
      <c r="O10" s="9"/>
      <c r="P10" s="9"/>
      <c r="Q10" s="9"/>
      <c r="R10" s="5"/>
      <c r="S10" s="5"/>
      <c r="T10" s="5"/>
      <c r="U10" s="9"/>
      <c r="V10" s="15">
        <v>22660</v>
      </c>
      <c r="W10" s="18"/>
      <c r="X10" s="18"/>
    </row>
    <row r="11" spans="1:24" ht="21" customHeight="1">
      <c r="A11" s="6" t="s">
        <v>3</v>
      </c>
      <c r="B11" s="7">
        <f>B6+B7+B8+B9+B10</f>
        <v>311</v>
      </c>
      <c r="C11" s="7">
        <f>C6+C7+C8+C9+C10</f>
        <v>850</v>
      </c>
      <c r="D11" s="7">
        <f>D6+D7+D8+D9+D10</f>
        <v>321</v>
      </c>
      <c r="E11" s="7">
        <f>B11+C11+D11</f>
        <v>1482</v>
      </c>
      <c r="F11" s="7">
        <f>SUM(F6:F10)</f>
        <v>314</v>
      </c>
      <c r="G11" s="7">
        <f>SUM(G6:G10)</f>
        <v>849</v>
      </c>
      <c r="H11" s="7">
        <f>SUM(H6:H10)</f>
        <v>318</v>
      </c>
      <c r="I11" s="7">
        <f>SUM(I6:I10)</f>
        <v>1481</v>
      </c>
      <c r="J11" s="7">
        <f t="shared" ref="J11:P11" si="0">SUM(J6:J10)</f>
        <v>5</v>
      </c>
      <c r="K11" s="7">
        <f t="shared" si="0"/>
        <v>9</v>
      </c>
      <c r="L11" s="7"/>
      <c r="M11" s="7">
        <f t="shared" si="0"/>
        <v>7</v>
      </c>
      <c r="N11" s="7">
        <f t="shared" si="0"/>
        <v>12</v>
      </c>
      <c r="O11" s="7"/>
      <c r="P11" s="7">
        <f t="shared" si="0"/>
        <v>0</v>
      </c>
      <c r="Q11" s="19"/>
      <c r="R11" s="7"/>
      <c r="S11" s="7"/>
      <c r="T11" s="7"/>
      <c r="U11" s="7"/>
      <c r="V11" s="20">
        <f>V6+V7+V8+V9+V10</f>
        <v>197890</v>
      </c>
    </row>
    <row r="12" spans="1:24" ht="24.95" customHeight="1">
      <c r="A12" s="33" t="s">
        <v>24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X12" s="21"/>
    </row>
    <row r="13" spans="1:24" ht="30" customHeight="1">
      <c r="A13" s="33" t="s">
        <v>25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</row>
    <row r="14" spans="1:24" s="2" customFormat="1" ht="29.1" customHeight="1">
      <c r="A14" s="23" t="s">
        <v>26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</row>
    <row r="15" spans="1:24" s="2" customFormat="1">
      <c r="I15" s="34"/>
      <c r="J15" s="34"/>
      <c r="M15" s="10">
        <v>632</v>
      </c>
      <c r="N15" s="11"/>
      <c r="O15" s="12">
        <v>1167</v>
      </c>
      <c r="P15" s="3"/>
    </row>
    <row r="18" spans="1:22" s="2" customFormat="1" ht="33" customHeight="1">
      <c r="A18" s="33" t="s">
        <v>27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</row>
  </sheetData>
  <mergeCells count="17">
    <mergeCell ref="A12:V12"/>
    <mergeCell ref="A13:V13"/>
    <mergeCell ref="A14:V14"/>
    <mergeCell ref="I15:J15"/>
    <mergeCell ref="A18:V18"/>
    <mergeCell ref="A1:V1"/>
    <mergeCell ref="A2:V2"/>
    <mergeCell ref="J3:N3"/>
    <mergeCell ref="J4:L4"/>
    <mergeCell ref="M4:N4"/>
    <mergeCell ref="O4:Q4"/>
    <mergeCell ref="R4:S4"/>
    <mergeCell ref="T4:U4"/>
    <mergeCell ref="A3:A4"/>
    <mergeCell ref="V4:V5"/>
    <mergeCell ref="B3:E4"/>
    <mergeCell ref="F3:I4"/>
  </mergeCells>
  <phoneticPr fontId="6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2025-06-09T01:07:25Z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403B1A2DAA374BBABFA6F950A4D455CC_12</vt:lpwstr>
  </property>
</Properties>
</file>