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Town">[1]区域信息表!$A$1:$E$1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<sst xmlns="http://schemas.openxmlformats.org/spreadsheetml/2006/main" count="60" uniqueCount="32">
  <si>
    <t>金鸡坡街道2026年1月份老龄补贴统计明细表（1285总人，116000总元）</t>
  </si>
  <si>
    <t>数　内容</t>
  </si>
  <si>
    <t>80-84
周岁</t>
  </si>
  <si>
    <t>金额(元）</t>
  </si>
  <si>
    <t>85-89
周岁</t>
  </si>
  <si>
    <t>90-99
周岁</t>
  </si>
  <si>
    <t>100岁上</t>
  </si>
  <si>
    <t>新增
人员</t>
  </si>
  <si>
    <t>死亡
人员/迁出人员</t>
  </si>
  <si>
    <t>金额（元）</t>
  </si>
  <si>
    <t>暂停人员</t>
  </si>
  <si>
    <t>恢复发放人员</t>
  </si>
  <si>
    <t>人数
小计</t>
  </si>
  <si>
    <t>金额小计</t>
  </si>
  <si>
    <t>据</t>
  </si>
  <si>
    <t>社区</t>
  </si>
  <si>
    <t>曹家山村</t>
  </si>
  <si>
    <t>区直</t>
  </si>
  <si>
    <t>市直</t>
  </si>
  <si>
    <t>金鸡坡村</t>
  </si>
  <si>
    <t>大王庙村</t>
  </si>
  <si>
    <t>姬公庵村</t>
  </si>
  <si>
    <t>大塘村</t>
  </si>
  <si>
    <t>游岭村</t>
  </si>
  <si>
    <t>发电厂社区</t>
  </si>
  <si>
    <t>金东社区</t>
  </si>
  <si>
    <t>中铁九桥社区</t>
  </si>
  <si>
    <t>石化社区</t>
  </si>
  <si>
    <t>金炼社区</t>
  </si>
  <si>
    <t>新塘社区</t>
  </si>
  <si>
    <t>金鸡坡街道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</si>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</sst>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6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7">
      <alignment vertical="center"/>
    </xf>
    <xf numFmtId="0" fontId="10" fillId="0" borderId="7">
      <alignment vertical="center"/>
    </xf>
    <xf numFmtId="0" fontId="11" fillId="0" borderId="8">
      <alignment vertical="center"/>
    </xf>
    <xf numFmtId="0" fontId="11" fillId="0" borderId="0">
      <alignment vertical="center"/>
    </xf>
    <xf numFmtId="0" fontId="12" fillId="3" borderId="9">
      <alignment vertical="center"/>
    </xf>
    <xf numFmtId="0" fontId="13" fillId="4" borderId="10">
      <alignment vertical="center"/>
    </xf>
    <xf numFmtId="0" fontId="14" fillId="4" borderId="9">
      <alignment vertical="center"/>
    </xf>
    <xf numFmtId="0" fontId="15" fillId="5" borderId="11">
      <alignment vertical="center"/>
    </xf>
    <xf numFmtId="0" fontId="16" fillId="0" borderId="12">
      <alignment vertical="center"/>
    </xf>
    <xf numFmtId="0" fontId="17" fillId="0" borderId="13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21">
    <xf numFmtId="0" fontId="0" fillId="0" borderId="0" xfId="0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 applyProtection="1">
      <alignment horizontal="center" vertical="center"/>
    </xf>
    <xf numFmtId="176" fontId="1" fillId="0" borderId="4" xfId="0" applyNumberFormat="1" applyFont="1" applyFill="1" applyBorder="1" applyAlignment="1" applyProtection="1">
      <alignment horizontal="center" vertical="center"/>
    </xf>
    <xf numFmtId="176" fontId="1" fillId="0" borderId="2" xfId="0" applyNumberFormat="1" applyFont="1" applyFill="1" applyBorder="1" applyAlignment="1" applyProtection="1">
      <alignment horizontal="center" vertical="center"/>
    </xf>
    <xf numFmtId="176" fontId="1" fillId="0" borderId="5" xfId="0" applyNumberFormat="1" applyFont="1" applyFill="1" applyBorder="1" applyAlignment="1" applyProtection="1">
      <alignment horizontal="center" vertical="center" wrapText="1"/>
    </xf>
    <xf numFmtId="176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2" xfId="0" applyNumberFormat="1" applyFont="1" applyFill="1" applyBorder="1" applyAlignment="1" applyProtection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top"/>
    </xf>
    <xf numFmtId="176" fontId="1" fillId="0" borderId="3" xfId="0" applyNumberFormat="1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3191</xdr:colOff>
      <xdr:row>4</xdr:row>
      <xdr:rowOff>0</xdr:rowOff>
    </xdr:to>
    <xdr:cxnSp>
      <xdr:nvCxnSpPr>
        <xdr:cNvPr id="3" name="直接连接符 2"/>
        <xdr:cNvCxnSpPr/>
      </xdr:nvCxnSpPr>
      <xdr:spPr>
        <a:xfrm>
          <a:off x="0" y="621665"/>
          <a:ext cx="1241425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38735</xdr:colOff>
      <xdr:row>1</xdr:row>
      <xdr:rowOff>47625</xdr:rowOff>
    </xdr:from>
    <xdr:to>
      <xdr:col>1</xdr:col>
      <xdr:colOff>390525</xdr:colOff>
      <xdr:row>4</xdr:row>
      <xdr:rowOff>0</xdr:rowOff>
    </xdr:to>
    <xdr:cxnSp>
      <xdr:nvCxnSpPr>
        <xdr:cNvPr id="4" name="直接连接符 3"/>
        <xdr:cNvCxnSpPr/>
      </xdr:nvCxnSpPr>
      <xdr:spPr>
        <a:xfrm>
          <a:off x="38735" y="497840"/>
          <a:ext cx="115189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G:\Users\Administrator\Desktop\2023&#24180;4&#23395;&#24230;&#39640;&#40836;&#27941;&#36148;&#21457;&#25918;&#34920;\&#19968;&#21345;&#36890;\&#39640;&#40836;&#19968;&#21345;&#36890;&#21457;&#2591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5"/>
  <sheetViews>
    <sheetView tabSelected="1" workbookViewId="0">
      <selection activeCell="T15" sqref="T15:T16"/>
    </sheetView>
  </sheetViews>
  <sheetFormatPr defaultColWidth="9" defaultRowHeight="13.5"/>
  <cols>
    <col min="1" max="1" width="10.5" style="1" customWidth="1"/>
    <col min="2" max="2" width="5.75" style="1" customWidth="1"/>
    <col min="3" max="3" width="6.875" style="1" customWidth="1"/>
    <col min="4" max="4" width="9.125" style="1" customWidth="1"/>
    <col min="5" max="5" width="6.75" style="1" customWidth="1"/>
    <col min="6" max="6" width="10.125" style="1" customWidth="1"/>
    <col min="7" max="7" width="6.375" style="1" customWidth="1"/>
    <col min="8" max="8" width="9.125" style="1" customWidth="1"/>
    <col min="9" max="9" width="6.625" style="1" customWidth="1"/>
    <col min="10" max="10" width="9.25" style="1" customWidth="1"/>
    <col min="11" max="11" width="6.625" style="1" customWidth="1"/>
    <col min="12" max="12" width="8.375" style="1" customWidth="1"/>
    <col min="13" max="13" width="6.125" style="1" customWidth="1"/>
    <col min="14" max="14" width="7.125" style="1" customWidth="1"/>
    <col min="15" max="15" width="9.125" style="1" customWidth="1"/>
    <col min="16" max="16" width="8.5" style="1" customWidth="1"/>
    <col min="17" max="17" width="11.25" style="1" customWidth="1"/>
    <col min="18" max="18" width="9.25" style="1" customWidth="1"/>
    <col min="19" max="16384" width="9" style="1"/>
  </cols>
  <sheetData>
    <row r="1" s="1" customFormat="1" ht="35.45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1" customFormat="1" spans="1:19">
      <c r="A2" s="4" t="s">
        <v>1</v>
      </c>
      <c r="B2" s="4"/>
      <c r="C2" s="5" t="s">
        <v>2</v>
      </c>
      <c r="D2" s="5" t="s">
        <v>3</v>
      </c>
      <c r="E2" s="5" t="s">
        <v>4</v>
      </c>
      <c r="F2" s="5" t="s">
        <v>3</v>
      </c>
      <c r="G2" s="5" t="s">
        <v>5</v>
      </c>
      <c r="H2" s="5" t="s">
        <v>3</v>
      </c>
      <c r="I2" s="5" t="s">
        <v>6</v>
      </c>
      <c r="J2" s="5" t="s">
        <v>3</v>
      </c>
      <c r="K2" s="5" t="s">
        <v>7</v>
      </c>
      <c r="L2" s="5" t="s">
        <v>3</v>
      </c>
      <c r="M2" s="5" t="s">
        <v>8</v>
      </c>
      <c r="N2" s="5" t="s">
        <v>9</v>
      </c>
      <c r="O2" s="5" t="s">
        <v>10</v>
      </c>
      <c r="P2" s="6" t="s">
        <v>11</v>
      </c>
      <c r="Q2" s="5" t="s">
        <v>12</v>
      </c>
      <c r="R2" s="5" t="s">
        <v>13</v>
      </c>
    </row>
    <row r="3" s="1" customFormat="1" customHeight="1" spans="1:19">
      <c r="A3" s="7" t="s">
        <v>14</v>
      </c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6"/>
      <c r="Q3" s="8"/>
      <c r="R3" s="8"/>
    </row>
    <row r="4" s="1" customFormat="1" ht="15" customHeight="1" spans="1:19">
      <c r="A4" s="7" t="s">
        <v>15</v>
      </c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5"/>
      <c r="Q4" s="8"/>
      <c r="R4" s="8"/>
    </row>
    <row r="5" s="1" customFormat="1" ht="18" customHeight="1" spans="1:19">
      <c r="A5" s="9" t="s">
        <v>16</v>
      </c>
      <c r="B5" s="10" t="s">
        <v>17</v>
      </c>
      <c r="C5" s="8">
        <v>16</v>
      </c>
      <c r="D5" s="8">
        <v>800</v>
      </c>
      <c r="E5" s="8">
        <v>12</v>
      </c>
      <c r="F5" s="8">
        <v>1200</v>
      </c>
      <c r="G5" s="8">
        <v>6</v>
      </c>
      <c r="H5" s="8">
        <v>1200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f t="shared" ref="Q5:Q28" si="0">SUM(C5,E5,G5,I5)</f>
        <v>34</v>
      </c>
      <c r="R5" s="8">
        <f t="shared" ref="R5:R28" si="1">SUM(D5,F5,H5,J5)</f>
        <v>3200</v>
      </c>
    </row>
    <row r="6" s="1" customFormat="1" ht="18" customHeight="1" spans="1:19">
      <c r="A6" s="11"/>
      <c r="B6" s="10" t="s">
        <v>18</v>
      </c>
      <c r="C6" s="8">
        <v>3</v>
      </c>
      <c r="D6" s="8">
        <v>150</v>
      </c>
      <c r="E6" s="8">
        <v>0</v>
      </c>
      <c r="F6" s="8">
        <v>0</v>
      </c>
      <c r="G6" s="8">
        <v>1</v>
      </c>
      <c r="H6" s="8">
        <v>200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f t="shared" si="0"/>
        <v>4</v>
      </c>
      <c r="R6" s="8">
        <f t="shared" si="1"/>
        <v>350</v>
      </c>
    </row>
    <row r="7" s="1" customFormat="1" ht="18" customHeight="1" spans="1:19">
      <c r="A7" s="12" t="s">
        <v>19</v>
      </c>
      <c r="B7" s="10" t="s">
        <v>17</v>
      </c>
      <c r="C7" s="13">
        <v>20</v>
      </c>
      <c r="D7" s="13">
        <v>1100</v>
      </c>
      <c r="E7" s="13">
        <v>10</v>
      </c>
      <c r="F7" s="13">
        <v>1000</v>
      </c>
      <c r="G7" s="13">
        <v>4</v>
      </c>
      <c r="H7" s="13">
        <v>800</v>
      </c>
      <c r="I7" s="13">
        <v>2</v>
      </c>
      <c r="J7" s="13">
        <v>1000</v>
      </c>
      <c r="K7" s="13">
        <v>2</v>
      </c>
      <c r="L7" s="13">
        <v>200</v>
      </c>
      <c r="M7" s="13">
        <v>0</v>
      </c>
      <c r="N7" s="13">
        <v>0</v>
      </c>
      <c r="O7" s="13">
        <v>0</v>
      </c>
      <c r="P7" s="13">
        <v>0</v>
      </c>
      <c r="Q7" s="8">
        <f t="shared" si="0"/>
        <v>36</v>
      </c>
      <c r="R7" s="8">
        <f t="shared" si="1"/>
        <v>3900</v>
      </c>
    </row>
    <row r="8" s="1" customFormat="1" ht="18" customHeight="1" spans="1:19">
      <c r="A8" s="14"/>
      <c r="B8" s="10" t="s">
        <v>18</v>
      </c>
      <c r="C8" s="13">
        <v>3</v>
      </c>
      <c r="D8" s="13">
        <v>150</v>
      </c>
      <c r="E8" s="13">
        <v>1</v>
      </c>
      <c r="F8" s="13">
        <v>100</v>
      </c>
      <c r="G8" s="13">
        <v>1</v>
      </c>
      <c r="H8" s="13">
        <v>200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8">
        <f t="shared" si="0"/>
        <v>5</v>
      </c>
      <c r="R8" s="8">
        <f t="shared" si="1"/>
        <v>450</v>
      </c>
    </row>
    <row r="9" s="1" customFormat="1" ht="18" customHeight="1" spans="1:19">
      <c r="A9" s="15" t="s">
        <v>20</v>
      </c>
      <c r="B9" s="10" t="s">
        <v>17</v>
      </c>
      <c r="C9" s="16">
        <v>29</v>
      </c>
      <c r="D9" s="8">
        <v>1450</v>
      </c>
      <c r="E9" s="16">
        <v>16</v>
      </c>
      <c r="F9" s="8">
        <v>1600</v>
      </c>
      <c r="G9" s="16">
        <v>4</v>
      </c>
      <c r="H9" s="8">
        <v>800</v>
      </c>
      <c r="I9" s="16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16">
        <v>0</v>
      </c>
      <c r="Q9" s="8">
        <f t="shared" si="0"/>
        <v>49</v>
      </c>
      <c r="R9" s="8">
        <f t="shared" si="1"/>
        <v>3850</v>
      </c>
      <c r="S9" s="17"/>
    </row>
    <row r="10" s="1" customFormat="1" ht="18" customHeight="1" spans="1:19">
      <c r="A10" s="4"/>
      <c r="B10" s="10" t="s">
        <v>18</v>
      </c>
      <c r="C10" s="16">
        <v>4</v>
      </c>
      <c r="D10" s="8">
        <v>200</v>
      </c>
      <c r="E10" s="16">
        <v>3</v>
      </c>
      <c r="F10" s="8">
        <v>300</v>
      </c>
      <c r="G10" s="16">
        <v>1</v>
      </c>
      <c r="H10" s="8">
        <v>200</v>
      </c>
      <c r="I10" s="16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16">
        <v>0</v>
      </c>
      <c r="Q10" s="8">
        <f t="shared" si="0"/>
        <v>8</v>
      </c>
      <c r="R10" s="8">
        <f t="shared" si="1"/>
        <v>700</v>
      </c>
    </row>
    <row r="11" s="1" customFormat="1" ht="18" customHeight="1" spans="1:19">
      <c r="A11" s="18" t="s">
        <v>21</v>
      </c>
      <c r="B11" s="10" t="s">
        <v>17</v>
      </c>
      <c r="C11" s="13">
        <v>30</v>
      </c>
      <c r="D11" s="13">
        <f t="shared" ref="D11:D14" si="2">C11*50</f>
        <v>1500</v>
      </c>
      <c r="E11" s="13">
        <v>15</v>
      </c>
      <c r="F11" s="13">
        <f t="shared" ref="F11:F14" si="3">E11*100</f>
        <v>1500</v>
      </c>
      <c r="G11" s="13">
        <v>11</v>
      </c>
      <c r="H11" s="13">
        <v>2300</v>
      </c>
      <c r="I11" s="13">
        <v>0</v>
      </c>
      <c r="J11" s="16">
        <v>0</v>
      </c>
      <c r="K11" s="13">
        <v>1</v>
      </c>
      <c r="L11" s="13">
        <v>50</v>
      </c>
      <c r="M11" s="13">
        <v>1</v>
      </c>
      <c r="N11" s="13">
        <v>0</v>
      </c>
      <c r="O11" s="16">
        <v>0</v>
      </c>
      <c r="P11" s="16">
        <v>0</v>
      </c>
      <c r="Q11" s="8">
        <f t="shared" si="0"/>
        <v>56</v>
      </c>
      <c r="R11" s="8">
        <f t="shared" si="1"/>
        <v>5300</v>
      </c>
    </row>
    <row r="12" s="1" customFormat="1" ht="18" customHeight="1" spans="1:19">
      <c r="A12" s="18"/>
      <c r="B12" s="10" t="s">
        <v>18</v>
      </c>
      <c r="C12" s="13">
        <v>16</v>
      </c>
      <c r="D12" s="13">
        <f t="shared" si="2"/>
        <v>800</v>
      </c>
      <c r="E12" s="13">
        <v>2</v>
      </c>
      <c r="F12" s="13">
        <f t="shared" si="3"/>
        <v>200</v>
      </c>
      <c r="G12" s="13">
        <v>2</v>
      </c>
      <c r="H12" s="13">
        <v>400</v>
      </c>
      <c r="I12" s="13">
        <v>0</v>
      </c>
      <c r="J12" s="13">
        <v>0</v>
      </c>
      <c r="K12" s="16">
        <v>0</v>
      </c>
      <c r="L12" s="16">
        <v>0</v>
      </c>
      <c r="M12" s="16">
        <v>0</v>
      </c>
      <c r="N12" s="16">
        <v>0</v>
      </c>
      <c r="O12" s="13">
        <v>0</v>
      </c>
      <c r="P12" s="13">
        <v>0</v>
      </c>
      <c r="Q12" s="8">
        <f t="shared" si="0"/>
        <v>20</v>
      </c>
      <c r="R12" s="8">
        <f t="shared" si="1"/>
        <v>1400</v>
      </c>
    </row>
    <row r="13" s="2" customFormat="1" ht="18" customHeight="1" spans="1:19">
      <c r="A13" s="8" t="s">
        <v>22</v>
      </c>
      <c r="B13" s="13" t="s">
        <v>17</v>
      </c>
      <c r="C13" s="13">
        <v>20</v>
      </c>
      <c r="D13" s="13">
        <f t="shared" si="2"/>
        <v>1000</v>
      </c>
      <c r="E13" s="13">
        <v>8</v>
      </c>
      <c r="F13" s="13">
        <f t="shared" si="3"/>
        <v>800</v>
      </c>
      <c r="G13" s="13">
        <v>1</v>
      </c>
      <c r="H13" s="13">
        <v>200</v>
      </c>
      <c r="I13" s="16">
        <v>0</v>
      </c>
      <c r="J13" s="16">
        <v>0</v>
      </c>
      <c r="K13" s="13">
        <v>0</v>
      </c>
      <c r="L13" s="13">
        <v>0</v>
      </c>
      <c r="M13" s="13">
        <v>1</v>
      </c>
      <c r="N13" s="13">
        <v>0</v>
      </c>
      <c r="O13" s="16">
        <v>0</v>
      </c>
      <c r="P13" s="13">
        <v>0</v>
      </c>
      <c r="Q13" s="8">
        <f t="shared" si="0"/>
        <v>29</v>
      </c>
      <c r="R13" s="8">
        <f t="shared" si="1"/>
        <v>2000</v>
      </c>
    </row>
    <row r="14" s="2" customFormat="1" ht="18" customHeight="1" spans="1:19">
      <c r="A14" s="8"/>
      <c r="B14" s="13" t="s">
        <v>18</v>
      </c>
      <c r="C14" s="13">
        <v>3</v>
      </c>
      <c r="D14" s="13">
        <f t="shared" si="2"/>
        <v>150</v>
      </c>
      <c r="E14" s="13">
        <v>1</v>
      </c>
      <c r="F14" s="13">
        <f t="shared" si="3"/>
        <v>100</v>
      </c>
      <c r="G14" s="13">
        <v>1</v>
      </c>
      <c r="H14" s="13">
        <v>200</v>
      </c>
      <c r="I14" s="16">
        <v>0</v>
      </c>
      <c r="J14" s="13">
        <v>0</v>
      </c>
      <c r="K14" s="16">
        <v>0</v>
      </c>
      <c r="L14" s="16">
        <v>0</v>
      </c>
      <c r="M14" s="16">
        <v>0</v>
      </c>
      <c r="N14" s="16">
        <v>0</v>
      </c>
      <c r="O14" s="13">
        <v>0</v>
      </c>
      <c r="P14" s="13">
        <v>0</v>
      </c>
      <c r="Q14" s="8">
        <f t="shared" si="0"/>
        <v>5</v>
      </c>
      <c r="R14" s="8">
        <f t="shared" si="1"/>
        <v>450</v>
      </c>
    </row>
    <row r="15" s="1" customFormat="1" ht="18" customHeight="1" spans="1:19">
      <c r="A15" s="19" t="s">
        <v>23</v>
      </c>
      <c r="B15" s="10" t="s">
        <v>17</v>
      </c>
      <c r="C15" s="8">
        <v>32</v>
      </c>
      <c r="D15" s="8">
        <v>1600</v>
      </c>
      <c r="E15" s="8">
        <v>7</v>
      </c>
      <c r="F15" s="8">
        <v>700</v>
      </c>
      <c r="G15" s="8">
        <v>7</v>
      </c>
      <c r="H15" s="8">
        <v>1400</v>
      </c>
      <c r="I15" s="8">
        <v>1</v>
      </c>
      <c r="J15" s="8">
        <v>500</v>
      </c>
      <c r="K15" s="8">
        <v>1</v>
      </c>
      <c r="L15" s="8">
        <v>50</v>
      </c>
      <c r="M15" s="8">
        <v>1</v>
      </c>
      <c r="N15" s="8">
        <v>0</v>
      </c>
      <c r="O15" s="16">
        <v>0</v>
      </c>
      <c r="P15" s="8">
        <v>0</v>
      </c>
      <c r="Q15" s="8">
        <f t="shared" si="0"/>
        <v>47</v>
      </c>
      <c r="R15" s="8">
        <f t="shared" si="1"/>
        <v>4200</v>
      </c>
    </row>
    <row r="16" s="1" customFormat="1" ht="18" customHeight="1" spans="1:19">
      <c r="A16" s="5"/>
      <c r="B16" s="10" t="s">
        <v>18</v>
      </c>
      <c r="C16" s="8">
        <v>3</v>
      </c>
      <c r="D16" s="8">
        <v>150</v>
      </c>
      <c r="E16" s="8">
        <v>1</v>
      </c>
      <c r="F16" s="8">
        <v>100</v>
      </c>
      <c r="G16" s="8">
        <v>1</v>
      </c>
      <c r="H16" s="8">
        <v>200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13">
        <v>0</v>
      </c>
      <c r="P16" s="8">
        <v>0</v>
      </c>
      <c r="Q16" s="8">
        <f t="shared" si="0"/>
        <v>5</v>
      </c>
      <c r="R16" s="8">
        <f t="shared" si="1"/>
        <v>450</v>
      </c>
    </row>
    <row r="17" s="1" customFormat="1" ht="18" customHeight="1" spans="1:18">
      <c r="A17" s="15" t="s">
        <v>24</v>
      </c>
      <c r="B17" s="10" t="s">
        <v>17</v>
      </c>
      <c r="C17" s="13">
        <v>3</v>
      </c>
      <c r="D17" s="13">
        <v>150</v>
      </c>
      <c r="E17" s="13">
        <v>6</v>
      </c>
      <c r="F17" s="13">
        <v>600</v>
      </c>
      <c r="G17" s="13">
        <v>1</v>
      </c>
      <c r="H17" s="13">
        <v>200</v>
      </c>
      <c r="I17" s="13">
        <v>0</v>
      </c>
      <c r="J17" s="16">
        <v>0</v>
      </c>
      <c r="K17" s="8">
        <v>0</v>
      </c>
      <c r="L17" s="8">
        <v>0</v>
      </c>
      <c r="M17" s="8">
        <v>0</v>
      </c>
      <c r="N17" s="8">
        <v>0</v>
      </c>
      <c r="O17" s="13">
        <v>0</v>
      </c>
      <c r="P17" s="13">
        <v>0</v>
      </c>
      <c r="Q17" s="8">
        <f t="shared" si="0"/>
        <v>10</v>
      </c>
      <c r="R17" s="8">
        <f t="shared" si="1"/>
        <v>950</v>
      </c>
    </row>
    <row r="18" s="1" customFormat="1" ht="18" customHeight="1" spans="1:18">
      <c r="A18" s="18"/>
      <c r="B18" s="10" t="s">
        <v>18</v>
      </c>
      <c r="C18" s="13">
        <v>93</v>
      </c>
      <c r="D18" s="13">
        <v>5050</v>
      </c>
      <c r="E18" s="13">
        <v>55</v>
      </c>
      <c r="F18" s="13">
        <v>5500</v>
      </c>
      <c r="G18" s="13">
        <v>19</v>
      </c>
      <c r="H18" s="13">
        <v>3800</v>
      </c>
      <c r="I18" s="16">
        <v>0</v>
      </c>
      <c r="J18" s="13">
        <v>0</v>
      </c>
      <c r="K18" s="13">
        <v>2</v>
      </c>
      <c r="L18" s="13">
        <v>500</v>
      </c>
      <c r="M18" s="13">
        <v>1</v>
      </c>
      <c r="N18" s="13">
        <v>0</v>
      </c>
      <c r="O18" s="13">
        <v>0</v>
      </c>
      <c r="P18" s="13">
        <v>0</v>
      </c>
      <c r="Q18" s="8">
        <f t="shared" si="0"/>
        <v>167</v>
      </c>
      <c r="R18" s="8">
        <f t="shared" si="1"/>
        <v>14350</v>
      </c>
    </row>
    <row r="19" s="1" customFormat="1" ht="18" customHeight="1" spans="1:18">
      <c r="A19" s="15" t="s">
        <v>25</v>
      </c>
      <c r="B19" s="10" t="s">
        <v>17</v>
      </c>
      <c r="C19" s="16">
        <v>0</v>
      </c>
      <c r="D19" s="8">
        <v>0</v>
      </c>
      <c r="E19" s="16">
        <v>1</v>
      </c>
      <c r="F19" s="8">
        <v>100</v>
      </c>
      <c r="G19" s="16">
        <v>1</v>
      </c>
      <c r="H19" s="8">
        <v>200</v>
      </c>
      <c r="I19" s="16">
        <v>0</v>
      </c>
      <c r="J19" s="16">
        <v>0</v>
      </c>
      <c r="K19" s="8">
        <v>0</v>
      </c>
      <c r="L19" s="8">
        <v>0</v>
      </c>
      <c r="M19" s="8">
        <v>1</v>
      </c>
      <c r="N19" s="8">
        <v>0</v>
      </c>
      <c r="O19" s="8">
        <v>0</v>
      </c>
      <c r="P19" s="13">
        <v>0</v>
      </c>
      <c r="Q19" s="8">
        <f t="shared" si="0"/>
        <v>2</v>
      </c>
      <c r="R19" s="8">
        <f t="shared" si="1"/>
        <v>300</v>
      </c>
    </row>
    <row r="20" s="1" customFormat="1" ht="18" customHeight="1" spans="1:18">
      <c r="A20" s="18"/>
      <c r="B20" s="10" t="s">
        <v>18</v>
      </c>
      <c r="C20" s="16">
        <v>42</v>
      </c>
      <c r="D20" s="8">
        <v>2200</v>
      </c>
      <c r="E20" s="16">
        <v>26</v>
      </c>
      <c r="F20" s="8">
        <v>2600</v>
      </c>
      <c r="G20" s="16">
        <v>13</v>
      </c>
      <c r="H20" s="8">
        <v>2600</v>
      </c>
      <c r="I20" s="13">
        <v>0</v>
      </c>
      <c r="J20" s="13">
        <v>0</v>
      </c>
      <c r="K20" s="8">
        <v>1</v>
      </c>
      <c r="L20" s="8">
        <v>150</v>
      </c>
      <c r="M20" s="8">
        <v>2</v>
      </c>
      <c r="N20" s="8">
        <v>0</v>
      </c>
      <c r="O20" s="8">
        <v>0</v>
      </c>
      <c r="P20" s="13">
        <v>0</v>
      </c>
      <c r="Q20" s="8">
        <f t="shared" si="0"/>
        <v>81</v>
      </c>
      <c r="R20" s="8">
        <f t="shared" si="1"/>
        <v>7400</v>
      </c>
    </row>
    <row r="21" s="1" customFormat="1" ht="18" customHeight="1" spans="1:18">
      <c r="A21" s="19" t="s">
        <v>26</v>
      </c>
      <c r="B21" s="10" t="s">
        <v>17</v>
      </c>
      <c r="C21" s="13">
        <v>14</v>
      </c>
      <c r="D21" s="13">
        <v>700</v>
      </c>
      <c r="E21" s="13">
        <v>34</v>
      </c>
      <c r="F21" s="13">
        <v>3400</v>
      </c>
      <c r="G21" s="13">
        <v>11</v>
      </c>
      <c r="H21" s="13">
        <v>2200</v>
      </c>
      <c r="I21" s="13">
        <v>0</v>
      </c>
      <c r="J21" s="13">
        <v>0</v>
      </c>
      <c r="K21" s="13">
        <v>1</v>
      </c>
      <c r="L21" s="13">
        <v>50</v>
      </c>
      <c r="M21" s="13">
        <v>0</v>
      </c>
      <c r="N21" s="13">
        <v>0</v>
      </c>
      <c r="O21" s="13">
        <v>0</v>
      </c>
      <c r="P21" s="13">
        <v>0</v>
      </c>
      <c r="Q21" s="8">
        <f t="shared" si="0"/>
        <v>59</v>
      </c>
      <c r="R21" s="8">
        <f t="shared" si="1"/>
        <v>6300</v>
      </c>
    </row>
    <row r="22" s="1" customFormat="1" ht="18" customHeight="1" spans="1:18">
      <c r="A22" s="6"/>
      <c r="B22" s="10" t="s">
        <v>18</v>
      </c>
      <c r="C22" s="13">
        <v>77</v>
      </c>
      <c r="D22" s="13">
        <v>3900</v>
      </c>
      <c r="E22" s="13">
        <v>45</v>
      </c>
      <c r="F22" s="13">
        <v>4500</v>
      </c>
      <c r="G22" s="13">
        <v>14</v>
      </c>
      <c r="H22" s="13">
        <v>2800</v>
      </c>
      <c r="I22" s="13">
        <v>0</v>
      </c>
      <c r="J22" s="13">
        <v>0</v>
      </c>
      <c r="K22" s="13">
        <v>2</v>
      </c>
      <c r="L22" s="13">
        <v>150</v>
      </c>
      <c r="M22" s="13">
        <v>2</v>
      </c>
      <c r="N22" s="13">
        <v>0</v>
      </c>
      <c r="O22" s="13">
        <v>0</v>
      </c>
      <c r="P22" s="13">
        <v>0</v>
      </c>
      <c r="Q22" s="8">
        <f t="shared" si="0"/>
        <v>136</v>
      </c>
      <c r="R22" s="8">
        <f t="shared" si="1"/>
        <v>11200</v>
      </c>
    </row>
    <row r="23" s="1" customFormat="1" ht="18" customHeight="1" spans="1:18">
      <c r="A23" s="15" t="s">
        <v>27</v>
      </c>
      <c r="B23" s="10" t="s">
        <v>17</v>
      </c>
      <c r="C23" s="13">
        <v>59</v>
      </c>
      <c r="D23" s="13">
        <v>2950</v>
      </c>
      <c r="E23" s="13">
        <v>26</v>
      </c>
      <c r="F23" s="13">
        <v>2600</v>
      </c>
      <c r="G23" s="13">
        <v>6</v>
      </c>
      <c r="H23" s="13">
        <v>1200</v>
      </c>
      <c r="I23" s="13">
        <v>0</v>
      </c>
      <c r="J23" s="13">
        <v>0</v>
      </c>
      <c r="K23" s="13">
        <v>1</v>
      </c>
      <c r="L23" s="13">
        <v>50</v>
      </c>
      <c r="M23" s="13">
        <v>1</v>
      </c>
      <c r="N23" s="13">
        <v>0</v>
      </c>
      <c r="O23" s="13">
        <v>0</v>
      </c>
      <c r="P23" s="13">
        <v>0</v>
      </c>
      <c r="Q23" s="8">
        <f t="shared" si="0"/>
        <v>91</v>
      </c>
      <c r="R23" s="8">
        <f t="shared" si="1"/>
        <v>6750</v>
      </c>
    </row>
    <row r="24" s="1" customFormat="1" ht="18" customHeight="1" spans="1:18">
      <c r="A24" s="18"/>
      <c r="B24" s="10" t="s">
        <v>18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8">
        <f t="shared" si="0"/>
        <v>0</v>
      </c>
      <c r="R24" s="8">
        <f t="shared" si="1"/>
        <v>0</v>
      </c>
    </row>
    <row r="25" s="1" customFormat="1" ht="18" customHeight="1" spans="1:18">
      <c r="A25" s="15" t="s">
        <v>28</v>
      </c>
      <c r="B25" s="10" t="s">
        <v>17</v>
      </c>
      <c r="C25" s="13">
        <v>200</v>
      </c>
      <c r="D25" s="13">
        <v>10150</v>
      </c>
      <c r="E25" s="13">
        <v>169</v>
      </c>
      <c r="F25" s="13">
        <v>16900</v>
      </c>
      <c r="G25" s="13">
        <v>58</v>
      </c>
      <c r="H25" s="13">
        <v>11600</v>
      </c>
      <c r="I25" s="13">
        <v>1</v>
      </c>
      <c r="J25" s="13">
        <v>500</v>
      </c>
      <c r="K25" s="13">
        <v>3</v>
      </c>
      <c r="L25" s="13">
        <v>300</v>
      </c>
      <c r="M25" s="13">
        <v>4</v>
      </c>
      <c r="N25" s="13">
        <v>0</v>
      </c>
      <c r="O25" s="13">
        <v>0</v>
      </c>
      <c r="P25" s="13">
        <v>0</v>
      </c>
      <c r="Q25" s="8">
        <f t="shared" si="0"/>
        <v>428</v>
      </c>
      <c r="R25" s="8">
        <f t="shared" si="1"/>
        <v>39150</v>
      </c>
    </row>
    <row r="26" s="1" customFormat="1" ht="18" customHeight="1" spans="1:18">
      <c r="A26" s="18"/>
      <c r="B26" s="10" t="s">
        <v>18</v>
      </c>
      <c r="C26" s="13">
        <v>0</v>
      </c>
      <c r="D26" s="13">
        <v>0</v>
      </c>
      <c r="E26" s="13">
        <v>1</v>
      </c>
      <c r="F26" s="13">
        <v>100</v>
      </c>
      <c r="G26" s="13">
        <v>7</v>
      </c>
      <c r="H26" s="13">
        <v>1400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8">
        <f t="shared" si="0"/>
        <v>8</v>
      </c>
      <c r="R26" s="8">
        <f t="shared" si="1"/>
        <v>1500</v>
      </c>
    </row>
    <row r="27" s="1" customFormat="1" ht="18" customHeight="1" spans="1:18">
      <c r="A27" s="15" t="s">
        <v>29</v>
      </c>
      <c r="B27" s="10" t="s">
        <v>17</v>
      </c>
      <c r="C27" s="13">
        <v>3</v>
      </c>
      <c r="D27" s="13">
        <v>150</v>
      </c>
      <c r="E27" s="13">
        <v>1</v>
      </c>
      <c r="F27" s="13">
        <v>1600</v>
      </c>
      <c r="G27" s="16">
        <v>0</v>
      </c>
      <c r="H27" s="16">
        <v>0</v>
      </c>
      <c r="I27" s="16">
        <v>0</v>
      </c>
      <c r="J27" s="16">
        <v>0</v>
      </c>
      <c r="K27" s="13">
        <v>0</v>
      </c>
      <c r="L27" s="13">
        <v>0</v>
      </c>
      <c r="M27" s="16">
        <v>0</v>
      </c>
      <c r="N27" s="16">
        <v>0</v>
      </c>
      <c r="O27" s="8">
        <v>0</v>
      </c>
      <c r="P27" s="8">
        <v>0</v>
      </c>
      <c r="Q27" s="8">
        <f t="shared" si="0"/>
        <v>4</v>
      </c>
      <c r="R27" s="8">
        <f t="shared" si="1"/>
        <v>1750</v>
      </c>
    </row>
    <row r="28" s="1" customFormat="1" ht="18" customHeight="1" spans="1:18">
      <c r="A28" s="18"/>
      <c r="B28" s="10" t="s">
        <v>18</v>
      </c>
      <c r="C28" s="16">
        <v>0</v>
      </c>
      <c r="D28" s="16">
        <v>0</v>
      </c>
      <c r="E28" s="13">
        <v>1</v>
      </c>
      <c r="F28" s="13">
        <v>100</v>
      </c>
      <c r="G28" s="13">
        <v>0</v>
      </c>
      <c r="H28" s="13">
        <v>0</v>
      </c>
      <c r="I28" s="13">
        <v>0</v>
      </c>
      <c r="J28" s="13">
        <v>0</v>
      </c>
      <c r="K28" s="16">
        <v>0</v>
      </c>
      <c r="L28" s="16">
        <v>0</v>
      </c>
      <c r="M28" s="13">
        <v>0</v>
      </c>
      <c r="N28" s="13">
        <v>0</v>
      </c>
      <c r="O28" s="8">
        <v>0</v>
      </c>
      <c r="P28" s="8">
        <v>0</v>
      </c>
      <c r="Q28" s="8">
        <f t="shared" si="0"/>
        <v>1</v>
      </c>
      <c r="R28" s="8">
        <f t="shared" si="1"/>
        <v>100</v>
      </c>
    </row>
    <row r="29" s="1" customFormat="1" ht="18" customHeight="1" spans="1:18">
      <c r="A29" s="7" t="s">
        <v>30</v>
      </c>
      <c r="B29" s="8" t="s">
        <v>17</v>
      </c>
      <c r="C29" s="8">
        <f t="shared" ref="C29:R29" si="4">C5+C7+C9+C11+C13+C15+C17+C19+C21+C23+C25+C27</f>
        <v>426</v>
      </c>
      <c r="D29" s="8">
        <f t="shared" si="4"/>
        <v>21550</v>
      </c>
      <c r="E29" s="8">
        <f t="shared" si="4"/>
        <v>305</v>
      </c>
      <c r="F29" s="8">
        <f t="shared" si="4"/>
        <v>32000</v>
      </c>
      <c r="G29" s="8">
        <f t="shared" si="4"/>
        <v>110</v>
      </c>
      <c r="H29" s="8">
        <f t="shared" si="4"/>
        <v>22100</v>
      </c>
      <c r="I29" s="8">
        <f t="shared" si="4"/>
        <v>4</v>
      </c>
      <c r="J29" s="8">
        <f t="shared" si="4"/>
        <v>2000</v>
      </c>
      <c r="K29" s="8">
        <f t="shared" si="4"/>
        <v>9</v>
      </c>
      <c r="L29" s="8">
        <f t="shared" si="4"/>
        <v>700</v>
      </c>
      <c r="M29" s="8">
        <f t="shared" si="4"/>
        <v>9</v>
      </c>
      <c r="N29" s="8">
        <f t="shared" si="4"/>
        <v>0</v>
      </c>
      <c r="O29" s="8">
        <f t="shared" si="4"/>
        <v>0</v>
      </c>
      <c r="P29" s="8">
        <f t="shared" si="4"/>
        <v>0</v>
      </c>
      <c r="Q29" s="8">
        <f t="shared" si="4"/>
        <v>845</v>
      </c>
      <c r="R29" s="8">
        <f t="shared" si="4"/>
        <v>77650</v>
      </c>
    </row>
    <row r="30" s="1" customFormat="1" ht="18" customHeight="1" spans="1:18">
      <c r="A30" s="7"/>
      <c r="B30" s="8" t="s">
        <v>18</v>
      </c>
      <c r="C30" s="8">
        <f t="shared" ref="C30:R30" si="5">C6+C8+C10+C12+C14+C16+C18+C20+C22+C24+C26+C28</f>
        <v>244</v>
      </c>
      <c r="D30" s="8">
        <f t="shared" si="5"/>
        <v>12750</v>
      </c>
      <c r="E30" s="8">
        <f t="shared" si="5"/>
        <v>136</v>
      </c>
      <c r="F30" s="8">
        <f t="shared" si="5"/>
        <v>13600</v>
      </c>
      <c r="G30" s="8">
        <f t="shared" si="5"/>
        <v>60</v>
      </c>
      <c r="H30" s="8">
        <f t="shared" si="5"/>
        <v>12000</v>
      </c>
      <c r="I30" s="8">
        <f t="shared" si="5"/>
        <v>0</v>
      </c>
      <c r="J30" s="8">
        <f t="shared" si="5"/>
        <v>0</v>
      </c>
      <c r="K30" s="8">
        <f t="shared" si="5"/>
        <v>5</v>
      </c>
      <c r="L30" s="8">
        <f t="shared" si="5"/>
        <v>800</v>
      </c>
      <c r="M30" s="8">
        <f t="shared" si="5"/>
        <v>5</v>
      </c>
      <c r="N30" s="8">
        <f t="shared" si="5"/>
        <v>0</v>
      </c>
      <c r="O30" s="8">
        <f t="shared" si="5"/>
        <v>0</v>
      </c>
      <c r="P30" s="8">
        <f t="shared" si="5"/>
        <v>0</v>
      </c>
      <c r="Q30" s="8">
        <f t="shared" si="5"/>
        <v>440</v>
      </c>
      <c r="R30" s="8">
        <f t="shared" si="5"/>
        <v>38350</v>
      </c>
    </row>
    <row r="31" s="1" customFormat="1" ht="20.25" customHeight="1" spans="1:18">
      <c r="A31" s="7"/>
      <c r="B31" s="7" t="s">
        <v>31</v>
      </c>
      <c r="C31" s="8">
        <f t="shared" ref="C31:R31" si="6">SUM(C29:C30)</f>
        <v>670</v>
      </c>
      <c r="D31" s="8">
        <f t="shared" si="6"/>
        <v>34300</v>
      </c>
      <c r="E31" s="8">
        <f t="shared" si="6"/>
        <v>441</v>
      </c>
      <c r="F31" s="8">
        <f t="shared" si="6"/>
        <v>45600</v>
      </c>
      <c r="G31" s="8">
        <f t="shared" si="6"/>
        <v>170</v>
      </c>
      <c r="H31" s="8">
        <f t="shared" si="6"/>
        <v>34100</v>
      </c>
      <c r="I31" s="8">
        <f t="shared" si="6"/>
        <v>4</v>
      </c>
      <c r="J31" s="8">
        <f t="shared" si="6"/>
        <v>2000</v>
      </c>
      <c r="K31" s="8">
        <f t="shared" si="6"/>
        <v>14</v>
      </c>
      <c r="L31" s="8">
        <f t="shared" si="6"/>
        <v>1500</v>
      </c>
      <c r="M31" s="8">
        <f t="shared" si="6"/>
        <v>14</v>
      </c>
      <c r="N31" s="8">
        <f t="shared" si="6"/>
        <v>0</v>
      </c>
      <c r="O31" s="8">
        <f t="shared" si="6"/>
        <v>0</v>
      </c>
      <c r="P31" s="8">
        <f t="shared" si="6"/>
        <v>0</v>
      </c>
      <c r="Q31" s="8">
        <f t="shared" si="6"/>
        <v>1285</v>
      </c>
      <c r="R31" s="8">
        <f t="shared" si="6"/>
        <v>116000</v>
      </c>
    </row>
    <row r="32" s="1" customFormat="1" spans="1:18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</row>
    <row r="33" s="1" customFormat="1" spans="1:18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</row>
    <row r="34" s="1" customFormat="1" spans="1:18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</row>
    <row r="35" s="1" customFormat="1" spans="1:18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</row>
  </sheetData>
  <mergeCells count="34">
    <mergeCell ref="A1:R1"/>
    <mergeCell ref="A2:B2"/>
    <mergeCell ref="A3:B3"/>
    <mergeCell ref="A4:B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1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A32:R35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洪优</cp:lastModifiedBy>
  <dcterms:created xsi:type="dcterms:W3CDTF">2023-05-12T11:15:00Z</dcterms:created>
  <dcterms:modified xsi:type="dcterms:W3CDTF">2026-02-24T02:06:02Z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E35C3E57E09F43C78B201FD29C926F5F_12</vt:lpwstr>
  </property>
  <property fmtid="{D5CDD505-2E9C-101B-9397-08002B2CF9AE}" pid="4" name="CalculationRule">
    <vt:i4>0</vt:i4>
  </property>
</Properties>
</file>