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<sst xmlns="http://schemas.openxmlformats.org/spreadsheetml/2006/main" count="44" uniqueCount="25">
  <si>
    <t>十八、</t>
  </si>
  <si>
    <t>2018年区级社会保险基金预算收入决算表</t>
  </si>
  <si>
    <t>单位：万元</t>
  </si>
  <si>
    <t>收入项目</t>
  </si>
  <si>
    <t>2017年
决算数</t>
  </si>
  <si>
    <t>2018年预算数</t>
  </si>
  <si>
    <t>2018年决算数</t>
  </si>
  <si>
    <t>与上年决算
数增减%</t>
  </si>
  <si>
    <t>浔阳区社会保险基金收入合计</t>
  </si>
  <si>
    <t xml:space="preserve">    其中：保险费收入</t>
  </si>
  <si>
    <t xml:space="preserve">          财政补贴收入</t>
  </si>
  <si>
    <t xml:space="preserve">   其他社会保险基金收入</t>
  </si>
  <si>
    <t>一、企业职工基本养老保险基金收入</t>
  </si>
  <si>
    <t xml:space="preserve">       其他基本养老保险基金收入</t>
  </si>
  <si>
    <t>二、机关事业单位基本养老保险基金收入</t>
  </si>
  <si>
    <t>三、城镇职工基本医疗保险基金收入</t>
  </si>
  <si>
    <t xml:space="preserve">       其他基本医疗保险基金收入</t>
  </si>
  <si>
    <t>四、工伤保险基金收入</t>
  </si>
  <si>
    <t xml:space="preserve">   其他工伤保险基金收入</t>
  </si>
  <si>
    <t>五、失业保险基金收入</t>
  </si>
  <si>
    <t xml:space="preserve">    其他失业保险基金收入</t>
  </si>
  <si>
    <t>六、生育保险基金收入</t>
  </si>
  <si>
    <t xml:space="preserve">   其他生育保险基金收入</t>
  </si>
  <si>
    <t>七、城乡居民基本医疗保险基金收入</t>
  </si>
  <si>
    <t>八、城乡居民基本养老保险基金收入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</si>
</sst>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  <numFmt numFmtId="177" formatCode="#,##0_ "/>
    <numFmt numFmtId="178" formatCode="0_);[Red]\(0\)"/>
  </numFmts>
  <fonts count="23">
    <font>
      <sz val="12"/>
      <name val="宋体"/>
      <charset val="134"/>
    </font>
    <font>
      <b/>
      <sz val="12"/>
      <name val="楷体_GB2312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indexed="10"/>
      <name val="宋体"/>
      <charset val="0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b/>
      <sz val="18"/>
      <color indexed="62"/>
      <name val="宋体"/>
      <charset val="134"/>
    </font>
    <font>
      <u/>
      <sz val="11"/>
      <color indexed="20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10" borderId="11" applyNumberFormat="0" applyAlignment="0" applyProtection="0">
      <alignment vertical="center"/>
    </xf>
    <xf numFmtId="0" fontId="20" fillId="10" borderId="5" applyNumberFormat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51" applyAlignment="1"/>
    <xf numFmtId="176" fontId="0" fillId="0" borderId="0" xfId="51" applyNumberFormat="1" applyAlignment="1"/>
    <xf numFmtId="0" fontId="1" fillId="0" borderId="0" xfId="51" applyFont="1" applyAlignment="1"/>
    <xf numFmtId="176" fontId="1" fillId="0" borderId="0" xfId="51" applyNumberFormat="1" applyFont="1" applyAlignment="1"/>
    <xf numFmtId="0" fontId="2" fillId="0" borderId="0" xfId="52" applyFont="1" applyAlignment="1">
      <alignment horizontal="center" vertical="center"/>
    </xf>
    <xf numFmtId="0" fontId="0" fillId="0" borderId="0" xfId="51" applyNumberFormat="1" applyFont="1" applyFill="1" applyBorder="1" applyAlignment="1" applyProtection="1"/>
    <xf numFmtId="176" fontId="0" fillId="0" borderId="0" xfId="51" applyNumberFormat="1" applyFont="1" applyFill="1" applyBorder="1" applyAlignment="1" applyProtection="1"/>
    <xf numFmtId="176" fontId="0" fillId="0" borderId="0" xfId="51" applyNumberFormat="1" applyFont="1" applyFill="1" applyBorder="1" applyAlignment="1" applyProtection="1">
      <alignment horizontal="right" vertical="center"/>
    </xf>
    <xf numFmtId="0" fontId="0" fillId="0" borderId="1" xfId="52" applyFont="1" applyBorder="1" applyAlignment="1">
      <alignment horizontal="center" vertical="center"/>
    </xf>
    <xf numFmtId="178" fontId="3" fillId="0" borderId="1" xfId="45" applyNumberFormat="1" applyFont="1" applyFill="1" applyBorder="1" applyAlignment="1" applyProtection="1">
      <alignment horizontal="center" vertical="center" wrapText="1"/>
    </xf>
    <xf numFmtId="0" fontId="3" fillId="0" borderId="1" xfId="51" applyNumberFormat="1" applyFont="1" applyFill="1" applyBorder="1" applyAlignment="1" applyProtection="1">
      <alignment horizontal="center" vertical="center" wrapText="1"/>
    </xf>
    <xf numFmtId="178" fontId="3" fillId="0" borderId="1" xfId="51" applyNumberFormat="1" applyFont="1" applyFill="1" applyBorder="1" applyAlignment="1" applyProtection="1">
      <alignment horizontal="center" vertical="center" wrapText="1"/>
    </xf>
    <xf numFmtId="176" fontId="3" fillId="0" borderId="1" xfId="45" applyNumberFormat="1" applyFont="1" applyFill="1" applyBorder="1" applyAlignment="1" applyProtection="1">
      <alignment horizontal="center" vertical="center" wrapText="1"/>
    </xf>
    <xf numFmtId="0" fontId="0" fillId="0" borderId="2" xfId="52" applyFont="1" applyBorder="1" applyAlignment="1">
      <alignment horizontal="center" vertical="center"/>
    </xf>
    <xf numFmtId="178" fontId="3" fillId="0" borderId="2" xfId="45" applyNumberFormat="1" applyFont="1" applyFill="1" applyBorder="1" applyAlignment="1" applyProtection="1">
      <alignment horizontal="center" vertical="center" wrapText="1"/>
    </xf>
    <xf numFmtId="0" fontId="3" fillId="0" borderId="2" xfId="51" applyNumberFormat="1" applyFont="1" applyFill="1" applyBorder="1" applyAlignment="1" applyProtection="1">
      <alignment horizontal="center" vertical="center" wrapText="1"/>
    </xf>
    <xf numFmtId="178" fontId="3" fillId="0" borderId="2" xfId="51" applyNumberFormat="1" applyFont="1" applyFill="1" applyBorder="1" applyAlignment="1" applyProtection="1">
      <alignment horizontal="center" vertical="center" wrapText="1"/>
    </xf>
    <xf numFmtId="176" fontId="3" fillId="0" borderId="2" xfId="45" applyNumberFormat="1" applyFont="1" applyFill="1" applyBorder="1" applyAlignment="1" applyProtection="1">
      <alignment horizontal="center" vertical="center" wrapText="1"/>
    </xf>
    <xf numFmtId="0" fontId="0" fillId="0" borderId="3" xfId="51" applyNumberFormat="1" applyFont="1" applyFill="1" applyBorder="1" applyAlignment="1" applyProtection="1">
      <alignment horizontal="left" vertical="center" wrapText="1"/>
    </xf>
    <xf numFmtId="177" fontId="4" fillId="0" borderId="3" xfId="51" applyNumberFormat="1" applyFont="1" applyFill="1" applyBorder="1" applyAlignment="1" applyProtection="1">
      <alignment horizontal="center" vertical="center"/>
    </xf>
    <xf numFmtId="10" fontId="4" fillId="0" borderId="3" xfId="51" applyNumberFormat="1" applyFont="1" applyFill="1" applyBorder="1" applyAlignment="1" applyProtection="1">
      <alignment horizontal="center" vertical="center" wrapText="1"/>
    </xf>
    <xf numFmtId="0" fontId="0" fillId="0" borderId="3" xfId="51" applyNumberFormat="1" applyFont="1" applyFill="1" applyBorder="1" applyAlignment="1" applyProtection="1">
      <alignment horizontal="center" vertical="center" wrapText="1"/>
    </xf>
    <xf numFmtId="177" fontId="4" fillId="0" borderId="3" xfId="51" applyNumberFormat="1" applyFont="1" applyFill="1" applyBorder="1" applyAlignment="1" applyProtection="1">
      <alignment horizontal="center" vertical="center" wrapText="1"/>
    </xf>
    <xf numFmtId="177" fontId="4" fillId="0" borderId="1" xfId="51" applyNumberFormat="1" applyFont="1" applyFill="1" applyBorder="1" applyAlignment="1" applyProtection="1">
      <alignment horizontal="center" vertical="center" wrapText="1"/>
    </xf>
    <xf numFmtId="0" fontId="0" fillId="0" borderId="4" xfId="51" applyNumberFormat="1" applyFont="1" applyFill="1" applyBorder="1" applyAlignment="1" applyProtection="1">
      <alignment horizontal="left" vertical="center" wrapText="1"/>
    </xf>
    <xf numFmtId="0" fontId="0" fillId="0" borderId="4" xfId="51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2003年人大预算表（全省）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abSelected="1" workbookViewId="0">
      <selection activeCell="C6" sqref="C6:C9"/>
    </sheetView>
  </sheetViews>
  <sheetFormatPr defaultColWidth="9" defaultRowHeight="14.25" outlineLevelCol="4"/>
  <cols>
    <col min="1" max="1" width="37.5" style="3" customWidth="1"/>
    <col min="2" max="2" width="12.1666666666667" style="3" customWidth="1"/>
    <col min="3" max="3" width="9.83333333333333" style="3" customWidth="1"/>
    <col min="4" max="4" width="11.1666666666667" style="4" customWidth="1"/>
    <col min="5" max="5" width="13.5" style="4" customWidth="1"/>
  </cols>
  <sheetData>
    <row r="1" s="1" customFormat="1" spans="1:5">
      <c r="A1" s="5" t="s">
        <v>0</v>
      </c>
      <c r="B1" s="5"/>
      <c r="C1" s="5"/>
      <c r="D1" s="6"/>
      <c r="E1" s="6"/>
    </row>
    <row r="2" s="2" customFormat="1" ht="45" customHeight="1" spans="1:5">
      <c r="A2" s="7" t="s">
        <v>1</v>
      </c>
      <c r="B2" s="7"/>
      <c r="C2" s="7"/>
      <c r="D2" s="7"/>
      <c r="E2" s="7"/>
    </row>
    <row r="3" spans="1:5">
      <c r="A3" s="8"/>
      <c r="B3" s="8"/>
      <c r="C3" s="8"/>
      <c r="D3" s="9"/>
      <c r="E3" s="10" t="s">
        <v>2</v>
      </c>
    </row>
    <row r="4" ht="18" customHeight="1" spans="1:5">
      <c r="A4" s="11" t="s">
        <v>3</v>
      </c>
      <c r="B4" s="12" t="s">
        <v>4</v>
      </c>
      <c r="C4" s="13" t="s">
        <v>5</v>
      </c>
      <c r="D4" s="14" t="s">
        <v>6</v>
      </c>
      <c r="E4" s="15" t="s">
        <v>7</v>
      </c>
    </row>
    <row r="5" ht="18" customHeight="1" spans="1:5">
      <c r="A5" s="16"/>
      <c r="B5" s="17"/>
      <c r="C5" s="18"/>
      <c r="D5" s="19"/>
      <c r="E5" s="20"/>
    </row>
    <row r="6" ht="18" customHeight="1" spans="1:5">
      <c r="A6" s="21" t="s">
        <v>8</v>
      </c>
      <c r="B6" s="22">
        <v>33585</v>
      </c>
      <c r="C6" s="22">
        <v>34834</v>
      </c>
      <c r="D6" s="22">
        <v>46770</v>
      </c>
      <c r="E6" s="23">
        <f>(D6-B6)/B6</f>
        <v>0.39258597588209</v>
      </c>
    </row>
    <row r="7" ht="18" customHeight="1" spans="1:5">
      <c r="A7" s="21" t="s">
        <v>9</v>
      </c>
      <c r="B7" s="22">
        <v>21111</v>
      </c>
      <c r="C7" s="22">
        <v>19532</v>
      </c>
      <c r="D7" s="22">
        <v>31977</v>
      </c>
      <c r="E7" s="23">
        <f t="shared" ref="E7:E23" si="0">(D7-B7)/B7</f>
        <v>0.514707972147222</v>
      </c>
    </row>
    <row r="8" ht="18" customHeight="1" spans="1:5">
      <c r="A8" s="21" t="s">
        <v>10</v>
      </c>
      <c r="B8" s="22">
        <v>8429</v>
      </c>
      <c r="C8" s="22">
        <v>11259</v>
      </c>
      <c r="D8" s="22">
        <v>12131</v>
      </c>
      <c r="E8" s="23">
        <f t="shared" si="0"/>
        <v>0.439198006881006</v>
      </c>
    </row>
    <row r="9" ht="18" customHeight="1" spans="1:5">
      <c r="A9" s="24" t="s">
        <v>11</v>
      </c>
      <c r="B9" s="22">
        <v>4045</v>
      </c>
      <c r="C9" s="22">
        <f>C6-C7-C8</f>
        <v>4043</v>
      </c>
      <c r="D9" s="22">
        <f>D6-D7-D8</f>
        <v>2662</v>
      </c>
      <c r="E9" s="23">
        <f t="shared" si="0"/>
        <v>-0.341903584672435</v>
      </c>
    </row>
    <row r="10" ht="18" customHeight="1" spans="1:5">
      <c r="A10" s="21" t="s">
        <v>12</v>
      </c>
      <c r="B10" s="25">
        <v>13006</v>
      </c>
      <c r="C10" s="25">
        <v>12996</v>
      </c>
      <c r="D10" s="25">
        <v>20622</v>
      </c>
      <c r="E10" s="23">
        <f t="shared" si="0"/>
        <v>0.585575888051669</v>
      </c>
    </row>
    <row r="11" ht="18" customHeight="1" spans="1:5">
      <c r="A11" s="21" t="s">
        <v>9</v>
      </c>
      <c r="B11" s="25">
        <v>8466</v>
      </c>
      <c r="C11" s="25">
        <v>7900</v>
      </c>
      <c r="D11" s="25">
        <v>17171</v>
      </c>
      <c r="E11" s="23">
        <f t="shared" si="0"/>
        <v>1.02823056933617</v>
      </c>
    </row>
    <row r="12" ht="18" customHeight="1" spans="1:5">
      <c r="A12" s="21" t="s">
        <v>10</v>
      </c>
      <c r="B12" s="25">
        <v>965</v>
      </c>
      <c r="C12" s="25">
        <v>1374</v>
      </c>
      <c r="D12" s="25">
        <v>1120</v>
      </c>
      <c r="E12" s="23">
        <f t="shared" si="0"/>
        <v>0.160621761658031</v>
      </c>
    </row>
    <row r="13" ht="18" customHeight="1" spans="1:5">
      <c r="A13" s="24" t="s">
        <v>13</v>
      </c>
      <c r="B13" s="25">
        <v>3575</v>
      </c>
      <c r="C13" s="25">
        <f>C10-C11-C12</f>
        <v>3722</v>
      </c>
      <c r="D13" s="25">
        <f>D10-D11-D12</f>
        <v>2331</v>
      </c>
      <c r="E13" s="23">
        <f t="shared" si="0"/>
        <v>-0.347972027972028</v>
      </c>
    </row>
    <row r="14" ht="18" customHeight="1" spans="1:5">
      <c r="A14" s="21" t="s">
        <v>14</v>
      </c>
      <c r="B14" s="25">
        <v>5653</v>
      </c>
      <c r="C14" s="25">
        <v>9075</v>
      </c>
      <c r="D14" s="25">
        <v>12331</v>
      </c>
      <c r="E14" s="23">
        <f t="shared" si="0"/>
        <v>1.18131965328144</v>
      </c>
    </row>
    <row r="15" ht="18" customHeight="1" spans="1:5">
      <c r="A15" s="21" t="s">
        <v>9</v>
      </c>
      <c r="B15" s="25">
        <v>5112</v>
      </c>
      <c r="C15" s="25">
        <v>5492</v>
      </c>
      <c r="D15" s="25">
        <v>7841</v>
      </c>
      <c r="E15" s="23">
        <f t="shared" si="0"/>
        <v>0.533841940532081</v>
      </c>
    </row>
    <row r="16" ht="18" customHeight="1" spans="1:5">
      <c r="A16" s="21" t="s">
        <v>10</v>
      </c>
      <c r="B16" s="25">
        <v>500</v>
      </c>
      <c r="C16" s="25">
        <v>3560</v>
      </c>
      <c r="D16" s="25">
        <v>4457</v>
      </c>
      <c r="E16" s="23">
        <f t="shared" si="0"/>
        <v>7.914</v>
      </c>
    </row>
    <row r="17" ht="18" customHeight="1" spans="1:5">
      <c r="A17" s="24" t="s">
        <v>13</v>
      </c>
      <c r="B17" s="25">
        <v>41</v>
      </c>
      <c r="C17" s="25">
        <f>C14-C15-C16</f>
        <v>23</v>
      </c>
      <c r="D17" s="25">
        <f>D14-D15-D16</f>
        <v>33</v>
      </c>
      <c r="E17" s="23">
        <f t="shared" si="0"/>
        <v>-0.195121951219512</v>
      </c>
    </row>
    <row r="18" ht="18" customHeight="1" spans="1:5">
      <c r="A18" s="21" t="s">
        <v>15</v>
      </c>
      <c r="B18" s="25">
        <v>3582</v>
      </c>
      <c r="C18" s="25">
        <v>3534</v>
      </c>
      <c r="D18" s="25">
        <v>4308</v>
      </c>
      <c r="E18" s="23">
        <f t="shared" si="0"/>
        <v>0.202680067001675</v>
      </c>
    </row>
    <row r="19" ht="18" customHeight="1" spans="1:5">
      <c r="A19" s="21" t="s">
        <v>9</v>
      </c>
      <c r="B19" s="25">
        <v>3247</v>
      </c>
      <c r="C19" s="25">
        <v>3399</v>
      </c>
      <c r="D19" s="25">
        <v>4139</v>
      </c>
      <c r="E19" s="23">
        <f t="shared" si="0"/>
        <v>0.274715121650755</v>
      </c>
    </row>
    <row r="20" ht="18" customHeight="1" spans="1:5">
      <c r="A20" s="21" t="s">
        <v>10</v>
      </c>
      <c r="B20" s="25">
        <v>194</v>
      </c>
      <c r="C20" s="25">
        <v>26</v>
      </c>
      <c r="D20" s="25">
        <v>97</v>
      </c>
      <c r="E20" s="23">
        <f t="shared" si="0"/>
        <v>-0.5</v>
      </c>
    </row>
    <row r="21" ht="18" customHeight="1" spans="1:5">
      <c r="A21" s="24" t="s">
        <v>16</v>
      </c>
      <c r="B21" s="25">
        <v>141</v>
      </c>
      <c r="C21" s="25">
        <f>C18-C19-C20</f>
        <v>109</v>
      </c>
      <c r="D21" s="25">
        <f>D18-D19-D20</f>
        <v>72</v>
      </c>
      <c r="E21" s="23">
        <f t="shared" si="0"/>
        <v>-0.48936170212766</v>
      </c>
    </row>
    <row r="22" ht="18" customHeight="1" spans="1:5">
      <c r="A22" s="21" t="s">
        <v>17</v>
      </c>
      <c r="B22" s="25">
        <v>119</v>
      </c>
      <c r="C22" s="25">
        <v>121</v>
      </c>
      <c r="D22" s="25">
        <v>142</v>
      </c>
      <c r="E22" s="23">
        <f t="shared" si="0"/>
        <v>0.19327731092437</v>
      </c>
    </row>
    <row r="23" ht="18" customHeight="1" spans="1:5">
      <c r="A23" s="21" t="s">
        <v>9</v>
      </c>
      <c r="B23" s="25">
        <v>114</v>
      </c>
      <c r="C23" s="25">
        <v>115</v>
      </c>
      <c r="D23" s="25">
        <v>139</v>
      </c>
      <c r="E23" s="23">
        <f t="shared" si="0"/>
        <v>0.219298245614035</v>
      </c>
    </row>
    <row r="24" ht="18" customHeight="1" spans="1:5">
      <c r="A24" s="21" t="s">
        <v>10</v>
      </c>
      <c r="B24" s="25"/>
      <c r="C24" s="25"/>
      <c r="D24" s="25"/>
      <c r="E24" s="23"/>
    </row>
    <row r="25" ht="18" customHeight="1" spans="1:5">
      <c r="A25" s="24" t="s">
        <v>18</v>
      </c>
      <c r="B25" s="25">
        <v>5</v>
      </c>
      <c r="C25" s="25">
        <f>C22-C23</f>
        <v>6</v>
      </c>
      <c r="D25" s="25">
        <v>3</v>
      </c>
      <c r="E25" s="23">
        <f t="shared" ref="E24:E33" si="1">(D25-B25)/B25</f>
        <v>-0.4</v>
      </c>
    </row>
    <row r="26" ht="18" customHeight="1" spans="1:5">
      <c r="A26" s="21" t="s">
        <v>19</v>
      </c>
      <c r="B26" s="25">
        <v>248</v>
      </c>
      <c r="C26" s="25">
        <v>297</v>
      </c>
      <c r="D26" s="25">
        <v>294</v>
      </c>
      <c r="E26" s="23">
        <f t="shared" si="1"/>
        <v>0.185483870967742</v>
      </c>
    </row>
    <row r="27" ht="18" customHeight="1" spans="1:5">
      <c r="A27" s="21" t="s">
        <v>9</v>
      </c>
      <c r="B27" s="25">
        <v>207</v>
      </c>
      <c r="C27" s="25">
        <v>246</v>
      </c>
      <c r="D27" s="25">
        <v>254</v>
      </c>
      <c r="E27" s="23">
        <f t="shared" si="1"/>
        <v>0.227053140096618</v>
      </c>
    </row>
    <row r="28" ht="18" customHeight="1" spans="1:5">
      <c r="A28" s="21" t="s">
        <v>10</v>
      </c>
      <c r="B28" s="25">
        <v>20</v>
      </c>
      <c r="C28" s="25"/>
      <c r="D28" s="25"/>
      <c r="E28" s="23">
        <f t="shared" si="1"/>
        <v>-1</v>
      </c>
    </row>
    <row r="29" ht="18" customHeight="1" spans="1:5">
      <c r="A29" s="24" t="s">
        <v>20</v>
      </c>
      <c r="B29" s="25">
        <v>21</v>
      </c>
      <c r="C29" s="25">
        <f>C26-C27</f>
        <v>51</v>
      </c>
      <c r="D29" s="25">
        <v>40</v>
      </c>
      <c r="E29" s="23">
        <f t="shared" si="1"/>
        <v>0.904761904761905</v>
      </c>
    </row>
    <row r="30" ht="18" customHeight="1" spans="1:5">
      <c r="A30" s="21" t="s">
        <v>21</v>
      </c>
      <c r="B30" s="25">
        <v>111</v>
      </c>
      <c r="C30" s="25">
        <v>108</v>
      </c>
      <c r="D30" s="25">
        <v>514</v>
      </c>
      <c r="E30" s="23">
        <f t="shared" si="1"/>
        <v>3.63063063063063</v>
      </c>
    </row>
    <row r="31" ht="18" customHeight="1" spans="1:5">
      <c r="A31" s="21" t="s">
        <v>9</v>
      </c>
      <c r="B31" s="25">
        <v>110</v>
      </c>
      <c r="C31" s="25">
        <v>108</v>
      </c>
      <c r="D31" s="25">
        <v>176</v>
      </c>
      <c r="E31" s="23">
        <f t="shared" si="1"/>
        <v>0.6</v>
      </c>
    </row>
    <row r="32" ht="18" customHeight="1" spans="1:5">
      <c r="A32" s="21" t="s">
        <v>10</v>
      </c>
      <c r="B32" s="25"/>
      <c r="C32" s="25"/>
      <c r="D32" s="25">
        <v>337</v>
      </c>
      <c r="E32" s="23"/>
    </row>
    <row r="33" ht="18" customHeight="1" spans="1:5">
      <c r="A33" s="24" t="s">
        <v>22</v>
      </c>
      <c r="B33" s="26">
        <v>1</v>
      </c>
      <c r="C33" s="25"/>
      <c r="D33" s="26">
        <v>1</v>
      </c>
      <c r="E33" s="23">
        <f t="shared" ref="E33:E41" si="2">(D33-B33)/B33</f>
        <v>0</v>
      </c>
    </row>
    <row r="34" spans="1:5">
      <c r="A34" s="27" t="s">
        <v>23</v>
      </c>
      <c r="B34" s="25">
        <v>8724</v>
      </c>
      <c r="C34" s="25">
        <v>8180</v>
      </c>
      <c r="D34" s="25">
        <v>8246</v>
      </c>
      <c r="E34" s="23">
        <f t="shared" si="2"/>
        <v>-0.0547913801008712</v>
      </c>
    </row>
    <row r="35" spans="1:5">
      <c r="A35" s="27" t="s">
        <v>9</v>
      </c>
      <c r="B35" s="25">
        <v>2123</v>
      </c>
      <c r="C35" s="25">
        <v>2083</v>
      </c>
      <c r="D35" s="25">
        <v>2020</v>
      </c>
      <c r="E35" s="23">
        <f t="shared" si="2"/>
        <v>-0.0485162505887895</v>
      </c>
    </row>
    <row r="36" spans="1:5">
      <c r="A36" s="27" t="s">
        <v>10</v>
      </c>
      <c r="B36" s="25">
        <v>6380</v>
      </c>
      <c r="C36" s="25">
        <v>6007</v>
      </c>
      <c r="D36" s="25">
        <v>6081</v>
      </c>
      <c r="E36" s="23">
        <f t="shared" si="2"/>
        <v>-0.0468652037617555</v>
      </c>
    </row>
    <row r="37" spans="1:5">
      <c r="A37" s="28" t="s">
        <v>22</v>
      </c>
      <c r="B37" s="25">
        <f>B34-B35-B36</f>
        <v>221</v>
      </c>
      <c r="C37" s="25">
        <f>C34-C35-C36</f>
        <v>90</v>
      </c>
      <c r="D37" s="25">
        <f>D34-D35-D36</f>
        <v>145</v>
      </c>
      <c r="E37" s="23">
        <f t="shared" si="2"/>
        <v>-0.343891402714932</v>
      </c>
    </row>
    <row r="38" spans="1:5">
      <c r="A38" s="27" t="s">
        <v>24</v>
      </c>
      <c r="B38" s="25">
        <v>2142</v>
      </c>
      <c r="C38" s="25">
        <v>524</v>
      </c>
      <c r="D38" s="25">
        <v>313</v>
      </c>
      <c r="E38" s="23">
        <f t="shared" si="2"/>
        <v>-0.853874883286648</v>
      </c>
    </row>
    <row r="39" spans="1:5">
      <c r="A39" s="27" t="s">
        <v>9</v>
      </c>
      <c r="B39" s="25">
        <v>1732</v>
      </c>
      <c r="C39" s="25">
        <v>189</v>
      </c>
      <c r="D39" s="25">
        <v>237</v>
      </c>
      <c r="E39" s="23">
        <f t="shared" si="2"/>
        <v>-0.863163972286374</v>
      </c>
    </row>
    <row r="40" spans="1:5">
      <c r="A40" s="27" t="s">
        <v>10</v>
      </c>
      <c r="B40" s="25">
        <v>390</v>
      </c>
      <c r="C40" s="25">
        <v>291</v>
      </c>
      <c r="D40" s="25">
        <v>39</v>
      </c>
      <c r="E40" s="23">
        <f t="shared" si="2"/>
        <v>-0.9</v>
      </c>
    </row>
    <row r="41" spans="1:5">
      <c r="A41" s="28" t="s">
        <v>22</v>
      </c>
      <c r="B41" s="25">
        <f>B38-B39-B40</f>
        <v>20</v>
      </c>
      <c r="C41" s="25">
        <f>C38-C39-C40</f>
        <v>44</v>
      </c>
      <c r="D41" s="25">
        <f>D38-D39-D40</f>
        <v>37</v>
      </c>
      <c r="E41" s="23">
        <f t="shared" si="2"/>
        <v>0.85</v>
      </c>
    </row>
  </sheetData>
  <mergeCells count="6">
    <mergeCell ref="A2:E2"/>
    <mergeCell ref="A4:A5"/>
    <mergeCell ref="B4:B5"/>
    <mergeCell ref="C4:C5"/>
    <mergeCell ref="D4:D5"/>
    <mergeCell ref="E4:E5"/>
  </mergeCells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嘿嘿</cp:lastModifiedBy>
  <dcterms:created xsi:type="dcterms:W3CDTF">2019-11-25T14:50:00Z</dcterms:created>
  <dcterms:modified xsi:type="dcterms:W3CDTF">2019-11-25T08:05:48Z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