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2019年全区社会保险基金支出（6" sheetId="1" r:id="rId1"/>
  </sheets>
  <definedNames>
    <definedName name="_xlnm._FilterDatabase" localSheetId="0" hidden="1">'2019年全区社会保险基金支出（6'!$A$3:$F$30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<sst xmlns="http://schemas.openxmlformats.org/spreadsheetml/2006/main" count="35" uniqueCount="30">
  <si>
    <t>2019年社会保险基金预算支出执行情况表</t>
  </si>
  <si>
    <t>单位：万元</t>
  </si>
  <si>
    <t>支出项目</t>
  </si>
  <si>
    <r>
      <rPr>
        <sz val="10"/>
        <color theme="1"/>
        <rFont val="宋体"/>
        <charset val="134"/>
        <scheme val="minor"/>
      </rPr>
      <t>2</t>
    </r>
    <r>
      <rPr>
        <sz val="10"/>
        <color theme="1"/>
        <rFont val="宋体"/>
        <charset val="134"/>
        <scheme val="minor"/>
      </rPr>
      <t>018年决算数</t>
    </r>
  </si>
  <si>
    <r>
      <rPr>
        <sz val="10"/>
        <color theme="1"/>
        <rFont val="宋体"/>
        <charset val="134"/>
        <scheme val="minor"/>
      </rPr>
      <t>2</t>
    </r>
    <r>
      <rPr>
        <sz val="10"/>
        <color theme="1"/>
        <rFont val="宋体"/>
        <charset val="134"/>
        <scheme val="minor"/>
      </rPr>
      <t>019年预算数</t>
    </r>
  </si>
  <si>
    <r>
      <rPr>
        <sz val="10"/>
        <color theme="1"/>
        <rFont val="宋体"/>
        <charset val="134"/>
        <scheme val="minor"/>
      </rPr>
      <t>2</t>
    </r>
    <r>
      <rPr>
        <sz val="10"/>
        <color theme="1"/>
        <rFont val="宋体"/>
        <charset val="134"/>
        <scheme val="minor"/>
      </rPr>
      <t>019年决算数</t>
    </r>
  </si>
  <si>
    <t>决算数是预算数的%</t>
  </si>
  <si>
    <t>比上年决算数增减%</t>
  </si>
  <si>
    <t>全区社会保险基金支出合计</t>
  </si>
  <si>
    <t>其中：社会保险待遇支出</t>
  </si>
  <si>
    <r>
      <rPr>
        <sz val="10"/>
        <color theme="1"/>
        <rFont val="宋体"/>
        <charset val="134"/>
        <scheme val="minor"/>
      </rPr>
      <t xml:space="preserve"> </t>
    </r>
    <r>
      <rPr>
        <sz val="10"/>
        <color theme="1"/>
        <rFont val="宋体"/>
        <charset val="134"/>
        <scheme val="minor"/>
      </rPr>
      <t xml:space="preserve">     其他社会保险基金支出</t>
    </r>
  </si>
  <si>
    <t>一、企业职工基本养老保险基金支出</t>
  </si>
  <si>
    <t xml:space="preserve">    其中：基本养老金</t>
  </si>
  <si>
    <t xml:space="preserve">          其他基本养老保险基金支出</t>
  </si>
  <si>
    <t>二、城乡居民基本养老保险基金支出</t>
  </si>
  <si>
    <t xml:space="preserve">    其中：基本养老金支出</t>
  </si>
  <si>
    <t>三、机关事业单位基本养老保险基金支出</t>
  </si>
  <si>
    <t>四、城镇职工基本医疗保险基金支出</t>
  </si>
  <si>
    <t xml:space="preserve">    其中：基本医疗保险待遇支出</t>
  </si>
  <si>
    <t xml:space="preserve">          其他基本医疗保险基金支出</t>
  </si>
  <si>
    <t>五、城乡居民基本医疗保险基金支出</t>
  </si>
  <si>
    <t>六、工伤保险基金支出</t>
  </si>
  <si>
    <t xml:space="preserve">    其中：工伤保险待遇支出</t>
  </si>
  <si>
    <t xml:space="preserve">          其他工伤保险基金支出</t>
  </si>
  <si>
    <t>七、失业保险基金支出</t>
  </si>
  <si>
    <t xml:space="preserve">    其中：失业保险金</t>
  </si>
  <si>
    <t xml:space="preserve">         其他失业保险基金支出</t>
  </si>
  <si>
    <t>八、生育保险基金支出</t>
  </si>
  <si>
    <t xml:space="preserve">    其中：生育保险金</t>
  </si>
  <si>
    <t xml:space="preserve">          其他生育保险基金支出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</si>
</sst>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_ "/>
  </numFmts>
  <fonts count="23">
    <font>
      <sz val="12"/>
      <name val="宋体"/>
      <charset val="134"/>
    </font>
    <font>
      <b/>
      <sz val="18"/>
      <color theme="1"/>
      <name val="华文中宋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7" fillId="6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2" borderId="3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9" fillId="22" borderId="8" applyNumberFormat="0" applyAlignment="0" applyProtection="0">
      <alignment vertical="center"/>
    </xf>
    <xf numFmtId="0" fontId="20" fillId="22" borderId="2" applyNumberFormat="0" applyAlignment="0" applyProtection="0">
      <alignment vertical="center"/>
    </xf>
    <xf numFmtId="0" fontId="17" fillId="18" borderId="6" applyNumberForma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</cellStyleXfs>
  <cellXfs count="11">
    <xf numFmtId="0" fontId="0" fillId="0" borderId="0" xfId="0"/>
    <xf numFmtId="176" fontId="0" fillId="0" borderId="0" xfId="0" applyNumberForma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Zeros="0" tabSelected="1" workbookViewId="0">
      <selection activeCell="E6" sqref="E6"/>
    </sheetView>
  </sheetViews>
  <sheetFormatPr defaultColWidth="9" defaultRowHeight="14.25" outlineLevelCol="5"/>
  <cols>
    <col min="1" max="1" width="30.625" customWidth="1"/>
    <col min="2" max="2" width="18.25" style="1" hidden="1" customWidth="1"/>
    <col min="3" max="3" width="15.25" style="1" customWidth="1"/>
    <col min="4" max="4" width="14" style="1" customWidth="1"/>
    <col min="5" max="5" width="9.75" style="1" customWidth="1"/>
    <col min="6" max="6" width="10.25" customWidth="1"/>
  </cols>
  <sheetData>
    <row r="1" ht="45" customHeight="1" spans="1:6">
      <c r="A1" s="2" t="s">
        <v>0</v>
      </c>
      <c r="B1" s="2"/>
      <c r="C1" s="2"/>
      <c r="D1" s="2"/>
      <c r="E1" s="2"/>
      <c r="F1" s="2"/>
    </row>
    <row r="2" spans="1:6">
      <c r="A2" s="3"/>
      <c r="B2" s="4"/>
      <c r="C2" s="4"/>
      <c r="D2" s="4"/>
      <c r="E2" s="4"/>
      <c r="F2" s="3" t="s">
        <v>1</v>
      </c>
    </row>
    <row r="3" ht="33" customHeight="1" spans="1:6">
      <c r="A3" s="5" t="s">
        <v>2</v>
      </c>
      <c r="B3" s="6" t="s">
        <v>3</v>
      </c>
      <c r="C3" s="7" t="s">
        <v>4</v>
      </c>
      <c r="D3" s="7" t="s">
        <v>5</v>
      </c>
      <c r="E3" s="8" t="s">
        <v>6</v>
      </c>
      <c r="F3" s="9" t="s">
        <v>7</v>
      </c>
    </row>
    <row r="4" ht="18.95" customHeight="1" spans="1:6">
      <c r="A4" s="5" t="s">
        <v>8</v>
      </c>
      <c r="B4" s="7">
        <f t="shared" ref="B4:B6" si="0">SUM(B7+B10+B13+B16+B19+B22+B25+B28)</f>
        <v>32190</v>
      </c>
      <c r="C4" s="7">
        <f t="shared" ref="C4:C6" si="1">SUM(C7+C10+C13+C16+C19+C22+C25+C28)</f>
        <v>32163</v>
      </c>
      <c r="D4" s="7">
        <f t="shared" ref="D4:D6" si="2">SUM(D7+D10+D13+D16+D19+D22+D25+D28)</f>
        <v>35888</v>
      </c>
      <c r="E4" s="10">
        <f>D4/C4</f>
        <v>1.11581631066754</v>
      </c>
      <c r="F4" s="10">
        <f>(D4-B4)/B4</f>
        <v>0.114880397639018</v>
      </c>
    </row>
    <row r="5" ht="18.95" customHeight="1" spans="1:6">
      <c r="A5" s="5" t="s">
        <v>9</v>
      </c>
      <c r="B5" s="7">
        <f t="shared" si="0"/>
        <v>29171</v>
      </c>
      <c r="C5" s="7">
        <f t="shared" si="1"/>
        <v>29578</v>
      </c>
      <c r="D5" s="7">
        <f t="shared" si="2"/>
        <v>33178</v>
      </c>
      <c r="E5" s="10">
        <f t="shared" ref="E5:E30" si="3">D5/C5</f>
        <v>1.12171208330516</v>
      </c>
      <c r="F5" s="10">
        <f t="shared" ref="F5:F30" si="4">(D5-B5)/B5</f>
        <v>0.137362449007576</v>
      </c>
    </row>
    <row r="6" ht="18.95" customHeight="1" spans="1:6">
      <c r="A6" s="5" t="s">
        <v>10</v>
      </c>
      <c r="B6" s="7">
        <f t="shared" si="0"/>
        <v>3019</v>
      </c>
      <c r="C6" s="7">
        <f t="shared" si="1"/>
        <v>2585</v>
      </c>
      <c r="D6" s="7">
        <f t="shared" si="2"/>
        <v>2710</v>
      </c>
      <c r="E6" s="10">
        <f t="shared" si="3"/>
        <v>1.04835589941973</v>
      </c>
      <c r="F6" s="10">
        <f t="shared" si="4"/>
        <v>-0.10235177210997</v>
      </c>
    </row>
    <row r="7" ht="18.95" customHeight="1" spans="1:6">
      <c r="A7" s="5" t="s">
        <v>11</v>
      </c>
      <c r="B7" s="7">
        <v>13037</v>
      </c>
      <c r="C7" s="7">
        <v>13822</v>
      </c>
      <c r="D7" s="7">
        <v>14009</v>
      </c>
      <c r="E7" s="10">
        <f t="shared" si="3"/>
        <v>1.01352915641731</v>
      </c>
      <c r="F7" s="10">
        <f t="shared" si="4"/>
        <v>0.0745570299915625</v>
      </c>
    </row>
    <row r="8" ht="18.95" customHeight="1" spans="1:6">
      <c r="A8" s="5" t="s">
        <v>12</v>
      </c>
      <c r="B8" s="7">
        <v>11816</v>
      </c>
      <c r="C8" s="7">
        <v>12774</v>
      </c>
      <c r="D8" s="7">
        <v>12851</v>
      </c>
      <c r="E8" s="10">
        <f t="shared" si="3"/>
        <v>1.00602786910913</v>
      </c>
      <c r="F8" s="10">
        <f t="shared" si="4"/>
        <v>0.0875930941096818</v>
      </c>
    </row>
    <row r="9" ht="18.95" customHeight="1" spans="1:6">
      <c r="A9" s="5" t="s">
        <v>13</v>
      </c>
      <c r="B9" s="7">
        <v>1221</v>
      </c>
      <c r="C9" s="7">
        <v>1048</v>
      </c>
      <c r="D9" s="7">
        <v>1158</v>
      </c>
      <c r="E9" s="10">
        <f t="shared" si="3"/>
        <v>1.10496183206107</v>
      </c>
      <c r="F9" s="10">
        <f t="shared" si="4"/>
        <v>-0.0515970515970516</v>
      </c>
    </row>
    <row r="10" ht="18.95" customHeight="1" spans="1:6">
      <c r="A10" s="5" t="s">
        <v>14</v>
      </c>
      <c r="B10" s="7">
        <v>561</v>
      </c>
      <c r="C10" s="7">
        <v>510</v>
      </c>
      <c r="D10" s="7">
        <v>553</v>
      </c>
      <c r="E10" s="10">
        <f t="shared" si="3"/>
        <v>1.0843137254902</v>
      </c>
      <c r="F10" s="10">
        <f t="shared" si="4"/>
        <v>-0.0142602495543672</v>
      </c>
    </row>
    <row r="11" ht="18.95" customHeight="1" spans="1:6">
      <c r="A11" s="5" t="s">
        <v>15</v>
      </c>
      <c r="B11" s="7">
        <v>244</v>
      </c>
      <c r="C11" s="7">
        <v>258</v>
      </c>
      <c r="D11" s="7">
        <v>263</v>
      </c>
      <c r="E11" s="10">
        <f t="shared" si="3"/>
        <v>1.01937984496124</v>
      </c>
      <c r="F11" s="10">
        <f t="shared" si="4"/>
        <v>0.0778688524590164</v>
      </c>
    </row>
    <row r="12" ht="18.95" customHeight="1" spans="1:6">
      <c r="A12" s="5" t="s">
        <v>13</v>
      </c>
      <c r="B12" s="7">
        <v>317</v>
      </c>
      <c r="C12" s="7">
        <v>252</v>
      </c>
      <c r="D12" s="7">
        <v>290</v>
      </c>
      <c r="E12" s="10">
        <f t="shared" si="3"/>
        <v>1.15079365079365</v>
      </c>
      <c r="F12" s="10">
        <f t="shared" si="4"/>
        <v>-0.0851735015772871</v>
      </c>
    </row>
    <row r="13" ht="18.95" customHeight="1" spans="1:6">
      <c r="A13" s="5" t="s">
        <v>16</v>
      </c>
      <c r="B13" s="7">
        <v>8999</v>
      </c>
      <c r="C13" s="7">
        <v>9429</v>
      </c>
      <c r="D13" s="7">
        <v>9632</v>
      </c>
      <c r="E13" s="10">
        <f t="shared" si="3"/>
        <v>1.02152932442465</v>
      </c>
      <c r="F13" s="10">
        <f t="shared" si="4"/>
        <v>0.0703411490165574</v>
      </c>
    </row>
    <row r="14" ht="18.95" customHeight="1" spans="1:6">
      <c r="A14" s="5" t="s">
        <v>15</v>
      </c>
      <c r="B14" s="7">
        <v>8999</v>
      </c>
      <c r="C14" s="7">
        <v>9429</v>
      </c>
      <c r="D14" s="7">
        <v>9632</v>
      </c>
      <c r="E14" s="10">
        <f t="shared" si="3"/>
        <v>1.02152932442465</v>
      </c>
      <c r="F14" s="10">
        <f t="shared" si="4"/>
        <v>0.0703411490165574</v>
      </c>
    </row>
    <row r="15" ht="18.95" customHeight="1" spans="1:6">
      <c r="A15" s="5" t="s">
        <v>13</v>
      </c>
      <c r="B15" s="7">
        <v>0</v>
      </c>
      <c r="C15" s="7">
        <v>0</v>
      </c>
      <c r="D15" s="7">
        <v>0</v>
      </c>
      <c r="E15" s="10"/>
      <c r="F15" s="10"/>
    </row>
    <row r="16" ht="18.95" customHeight="1" spans="1:6">
      <c r="A16" s="5" t="s">
        <v>17</v>
      </c>
      <c r="B16" s="7">
        <v>2499</v>
      </c>
      <c r="C16" s="7">
        <v>2461</v>
      </c>
      <c r="D16" s="7">
        <v>3369</v>
      </c>
      <c r="E16" s="10">
        <f t="shared" si="3"/>
        <v>1.36895570906136</v>
      </c>
      <c r="F16" s="10">
        <f t="shared" si="4"/>
        <v>0.348139255702281</v>
      </c>
    </row>
    <row r="17" ht="18.95" customHeight="1" spans="1:6">
      <c r="A17" s="5" t="s">
        <v>18</v>
      </c>
      <c r="B17" s="7">
        <v>2487</v>
      </c>
      <c r="C17" s="7">
        <v>2454</v>
      </c>
      <c r="D17" s="7">
        <v>3356</v>
      </c>
      <c r="E17" s="10">
        <f t="shared" si="3"/>
        <v>1.36756316218419</v>
      </c>
      <c r="F17" s="10">
        <f t="shared" si="4"/>
        <v>0.349416968234821</v>
      </c>
    </row>
    <row r="18" ht="18.95" customHeight="1" spans="1:6">
      <c r="A18" s="5" t="s">
        <v>19</v>
      </c>
      <c r="B18" s="7">
        <v>12</v>
      </c>
      <c r="C18" s="7">
        <v>7</v>
      </c>
      <c r="D18" s="7">
        <v>13</v>
      </c>
      <c r="E18" s="10">
        <f t="shared" si="3"/>
        <v>1.85714285714286</v>
      </c>
      <c r="F18" s="10">
        <f t="shared" si="4"/>
        <v>0.0833333333333333</v>
      </c>
    </row>
    <row r="19" ht="18.95" customHeight="1" spans="1:6">
      <c r="A19" s="5" t="s">
        <v>20</v>
      </c>
      <c r="B19" s="7">
        <v>6005</v>
      </c>
      <c r="C19" s="7">
        <v>5188</v>
      </c>
      <c r="D19" s="7">
        <v>7540</v>
      </c>
      <c r="E19" s="10">
        <f t="shared" si="3"/>
        <v>1.45335389360062</v>
      </c>
      <c r="F19" s="10">
        <f t="shared" si="4"/>
        <v>0.255620316402997</v>
      </c>
    </row>
    <row r="20" ht="18.95" customHeight="1" spans="1:6">
      <c r="A20" s="5" t="s">
        <v>18</v>
      </c>
      <c r="B20" s="7">
        <v>5374</v>
      </c>
      <c r="C20" s="7">
        <v>4439</v>
      </c>
      <c r="D20" s="7">
        <v>6708</v>
      </c>
      <c r="E20" s="10">
        <f t="shared" si="3"/>
        <v>1.51115116017121</v>
      </c>
      <c r="F20" s="10">
        <f t="shared" si="4"/>
        <v>0.248232229251954</v>
      </c>
    </row>
    <row r="21" ht="18.95" customHeight="1" spans="1:6">
      <c r="A21" s="5" t="s">
        <v>19</v>
      </c>
      <c r="B21" s="7">
        <v>631</v>
      </c>
      <c r="C21" s="7">
        <v>749</v>
      </c>
      <c r="D21" s="7">
        <v>832</v>
      </c>
      <c r="E21" s="10">
        <f t="shared" si="3"/>
        <v>1.11081441922563</v>
      </c>
      <c r="F21" s="10">
        <f t="shared" si="4"/>
        <v>0.318541996830428</v>
      </c>
    </row>
    <row r="22" ht="18.95" customHeight="1" spans="1:6">
      <c r="A22" s="5" t="s">
        <v>21</v>
      </c>
      <c r="B22" s="7">
        <v>513</v>
      </c>
      <c r="C22" s="7">
        <v>170</v>
      </c>
      <c r="D22" s="7">
        <v>284</v>
      </c>
      <c r="E22" s="10">
        <f t="shared" si="3"/>
        <v>1.67058823529412</v>
      </c>
      <c r="F22" s="10">
        <f t="shared" si="4"/>
        <v>-0.446393762183236</v>
      </c>
    </row>
    <row r="23" ht="18.95" customHeight="1" spans="1:6">
      <c r="A23" s="5" t="s">
        <v>22</v>
      </c>
      <c r="B23" s="7">
        <v>116</v>
      </c>
      <c r="C23" s="7">
        <v>45</v>
      </c>
      <c r="D23" s="7">
        <v>284</v>
      </c>
      <c r="E23" s="10">
        <f t="shared" si="3"/>
        <v>6.31111111111111</v>
      </c>
      <c r="F23" s="10">
        <f t="shared" si="4"/>
        <v>1.44827586206897</v>
      </c>
    </row>
    <row r="24" ht="18.95" customHeight="1" spans="1:6">
      <c r="A24" s="5" t="s">
        <v>23</v>
      </c>
      <c r="B24" s="7">
        <v>397</v>
      </c>
      <c r="C24" s="7">
        <v>125</v>
      </c>
      <c r="D24" s="7"/>
      <c r="E24" s="10">
        <f t="shared" si="3"/>
        <v>0</v>
      </c>
      <c r="F24" s="10"/>
    </row>
    <row r="25" ht="18.95" customHeight="1" spans="1:6">
      <c r="A25" s="5" t="s">
        <v>24</v>
      </c>
      <c r="B25" s="7">
        <v>75</v>
      </c>
      <c r="C25" s="7">
        <v>226</v>
      </c>
      <c r="D25" s="7">
        <v>172</v>
      </c>
      <c r="E25" s="10">
        <f t="shared" si="3"/>
        <v>0.761061946902655</v>
      </c>
      <c r="F25" s="10">
        <f t="shared" si="4"/>
        <v>1.29333333333333</v>
      </c>
    </row>
    <row r="26" ht="18.95" customHeight="1" spans="1:6">
      <c r="A26" s="5" t="s">
        <v>25</v>
      </c>
      <c r="B26" s="7">
        <v>58</v>
      </c>
      <c r="C26" s="7">
        <v>104</v>
      </c>
      <c r="D26" s="7">
        <v>41</v>
      </c>
      <c r="E26" s="10">
        <f t="shared" si="3"/>
        <v>0.394230769230769</v>
      </c>
      <c r="F26" s="10">
        <f t="shared" si="4"/>
        <v>-0.293103448275862</v>
      </c>
    </row>
    <row r="27" ht="18.95" customHeight="1" spans="1:6">
      <c r="A27" s="5" t="s">
        <v>26</v>
      </c>
      <c r="B27" s="7">
        <v>17</v>
      </c>
      <c r="C27" s="7">
        <v>122</v>
      </c>
      <c r="D27" s="7">
        <v>131</v>
      </c>
      <c r="E27" s="10">
        <f t="shared" si="3"/>
        <v>1.07377049180328</v>
      </c>
      <c r="F27" s="10">
        <f t="shared" si="4"/>
        <v>6.70588235294118</v>
      </c>
    </row>
    <row r="28" ht="18.95" customHeight="1" spans="1:6">
      <c r="A28" s="5" t="s">
        <v>27</v>
      </c>
      <c r="B28" s="7">
        <v>501</v>
      </c>
      <c r="C28" s="7">
        <v>357</v>
      </c>
      <c r="D28" s="7">
        <v>329</v>
      </c>
      <c r="E28" s="10">
        <f t="shared" si="3"/>
        <v>0.92156862745098</v>
      </c>
      <c r="F28" s="10">
        <f t="shared" si="4"/>
        <v>-0.343313373253493</v>
      </c>
    </row>
    <row r="29" ht="18.95" customHeight="1" spans="1:6">
      <c r="A29" s="5" t="s">
        <v>28</v>
      </c>
      <c r="B29" s="7">
        <v>77</v>
      </c>
      <c r="C29" s="7">
        <v>75</v>
      </c>
      <c r="D29" s="7">
        <v>43</v>
      </c>
      <c r="E29" s="10">
        <f t="shared" si="3"/>
        <v>0.573333333333333</v>
      </c>
      <c r="F29" s="10">
        <f t="shared" si="4"/>
        <v>-0.441558441558442</v>
      </c>
    </row>
    <row r="30" ht="18.95" customHeight="1" spans="1:6">
      <c r="A30" s="5" t="s">
        <v>29</v>
      </c>
      <c r="B30" s="7">
        <v>424</v>
      </c>
      <c r="C30" s="7">
        <v>282</v>
      </c>
      <c r="D30" s="7">
        <v>286</v>
      </c>
      <c r="E30" s="10">
        <f t="shared" si="3"/>
        <v>1.01418439716312</v>
      </c>
      <c r="F30" s="10">
        <f t="shared" si="4"/>
        <v>-0.325471698113208</v>
      </c>
    </row>
  </sheetData>
  <autoFilter ref="A3:F30">
    <extLst/>
  </autoFilter>
  <mergeCells count="1">
    <mergeCell ref="A1:F1"/>
  </mergeCells>
  <printOptions horizontalCentered="1"/>
  <pageMargins left="0.707638888888889" right="0.707638888888889" top="0.786805555555556" bottom="0.786805555555556" header="0.313888888888889" footer="0.590277777777778"/>
  <pageSetup paperSize="9" firstPageNumber="30" orientation="portrait" useFirstPageNumber="1"/>
  <headerFooter>
    <oddFooter>&amp;C—&amp;P—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2019年全区社会保险基金支出（6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雷浔/JIUJIANG</dc:creator>
  <cp:lastModifiedBy>雷浔/JIUJIANG</cp:lastModifiedBy>
  <dcterms:created xsi:type="dcterms:W3CDTF">2020-11-17T03:29:00Z</dcterms:created>
  <dcterms:modified xsi:type="dcterms:W3CDTF">2021-04-30T08:52:26Z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98D96C2248CA4B3F93C0213CD81DEC65</vt:lpwstr>
  </property>
</Properties>
</file>